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D:\Dropbox\Dropbox\ウェルサイン株式会社\1_見積・納品・請求書・注文書\8_注文書\注文書テンプレート\コロナインフル注文書テンプレート\"/>
    </mc:Choice>
  </mc:AlternateContent>
  <xr:revisionPtr revIDLastSave="0" documentId="13_ncr:1_{E1B2930A-0BB0-4FAC-A3C1-9AC385B4186A}" xr6:coauthVersionLast="47" xr6:coauthVersionMax="47" xr10:uidLastSave="{00000000-0000-0000-0000-000000000000}"/>
  <bookViews>
    <workbookView xWindow="3256" yWindow="0" windowWidth="18594" windowHeight="18031" xr2:uid="{B8C6255E-6F00-BC42-8BBC-DDFA17C0F139}"/>
  </bookViews>
  <sheets>
    <sheet name="Sheet1" sheetId="1" r:id="rId1"/>
  </sheets>
  <definedNames>
    <definedName name="_Hlk56773622" localSheetId="0">Sheet1!#REF!</definedName>
    <definedName name="_Hlk70708585" localSheetId="0">Sheet1!$B$32</definedName>
    <definedName name="_xlnm.Print_Area" localSheetId="0">Sheet1!$B$1:$I$115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1" l="1"/>
  <c r="I13" i="1"/>
  <c r="E11" i="1"/>
  <c r="I10" i="1"/>
  <c r="E12" i="1"/>
  <c r="I12" i="1" l="1"/>
  <c r="I14" i="1" s="1"/>
  <c r="E44" i="1"/>
  <c r="E46" i="1"/>
  <c r="E50" i="1"/>
  <c r="E49" i="1"/>
  <c r="E48" i="1"/>
  <c r="E47" i="1"/>
  <c r="F38" i="1"/>
  <c r="I6" i="1"/>
  <c r="I15" i="1" l="1"/>
  <c r="I16" i="1"/>
  <c r="E4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芝崎太</author>
  </authors>
  <commentList>
    <comment ref="C13" authorId="0" shapeId="0" xr:uid="{4348B205-FE54-4979-9724-D076A39941A1}">
      <text>
        <r>
          <rPr>
            <b/>
            <sz val="9"/>
            <color indexed="81"/>
            <rFont val="MS P ゴシック"/>
            <family val="3"/>
            <charset val="128"/>
          </rPr>
          <t>芝崎太:</t>
        </r>
        <r>
          <rPr>
            <sz val="9"/>
            <color indexed="81"/>
            <rFont val="MS P ゴシック"/>
            <family val="3"/>
            <charset val="128"/>
          </rPr>
          <t xml:space="preserve">
会社名をご記入ください</t>
        </r>
      </text>
    </comment>
  </commentList>
</comments>
</file>

<file path=xl/sharedStrings.xml><?xml version="1.0" encoding="utf-8"?>
<sst xmlns="http://schemas.openxmlformats.org/spreadsheetml/2006/main" count="128" uniqueCount="127">
  <si>
    <t>ウェルサイン株式会社</t>
  </si>
  <si>
    <t>合計金額</t>
  </si>
  <si>
    <t>No.</t>
  </si>
  <si>
    <t>数量</t>
  </si>
  <si>
    <t>発注日</t>
    <rPh sb="0" eb="3">
      <t xml:space="preserve">ハッチュウビ </t>
    </rPh>
    <phoneticPr fontId="5"/>
  </si>
  <si>
    <t>発注者</t>
    <rPh sb="0" eb="3">
      <t xml:space="preserve">ハッチュウシャ </t>
    </rPh>
    <phoneticPr fontId="5"/>
  </si>
  <si>
    <t>郵便番号</t>
    <rPh sb="0" eb="4">
      <t xml:space="preserve">ユウビンバンゴウ </t>
    </rPh>
    <phoneticPr fontId="5"/>
  </si>
  <si>
    <t>住所1</t>
    <rPh sb="0" eb="2">
      <t xml:space="preserve">ジュウショ </t>
    </rPh>
    <phoneticPr fontId="5"/>
  </si>
  <si>
    <t>住所2</t>
    <rPh sb="0" eb="1">
      <t xml:space="preserve">ジュショ </t>
    </rPh>
    <phoneticPr fontId="5"/>
  </si>
  <si>
    <t>TEL</t>
    <phoneticPr fontId="5"/>
  </si>
  <si>
    <t>E-mail</t>
    <phoneticPr fontId="5"/>
  </si>
  <si>
    <t>売買契約書</t>
  </si>
  <si>
    <t>【売買契約条項】</t>
  </si>
  <si>
    <t>第１条（目的）</t>
  </si>
  <si>
    <t>甲は、契約要項（１）記載の物件（以下「本件売買物件」という。）を、次条以下に定めるところにより乙に売り渡し、乙はこれを買い受ける。</t>
  </si>
  <si>
    <t>２．乙は、甲より引渡しを受けた本件売買物件を直ちに検査し、合格したものを検収する。</t>
  </si>
  <si>
    <t>４．乙が前項に定める履行の追完を催告したにも拘わらず、甲が乙の定めた期間内に履行の追完をしないときは、乙は、甲に対し、不適合のある本件売買物件の引取り及び不適合のある本件売買物件の代金減額を請求することができる。</t>
  </si>
  <si>
    <r>
      <t>５．乙が本件売買物件の引渡し後</t>
    </r>
    <r>
      <rPr>
        <sz val="9"/>
        <color theme="1"/>
        <rFont val="ＭＳ 明朝"/>
        <family val="1"/>
        <charset val="128"/>
      </rPr>
      <t>7</t>
    </r>
    <r>
      <rPr>
        <sz val="9"/>
        <color theme="1"/>
        <rFont val="Meiryo UI"/>
        <family val="2"/>
        <charset val="128"/>
      </rPr>
      <t>営業日以内に第３項に定める通知を行わなかったときは、本件売買物件は乙の検査に合格したものとみなす。</t>
    </r>
  </si>
  <si>
    <t>６．第２項の定める検査では発見できない不適合（数量不足を除く。本条において以下同じ。）があったときは、本件売買物件の乙の検収後３ヶ月以内に、乙が甲に対し具体的な不適合の内容を示して第３項に定める履行の追完を催告した場合に限り、甲は、乙の選択に従い、第３項に定める履行の追完をする。</t>
  </si>
  <si>
    <t>７．乙が前項の履行の追完を催告したにも拘わらず、甲が乙の定めた期間内に履行の追完をしないときは、乙は、甲に対し、不適合のある本件売買物件の引取り及び不適合のある本件売買物件の代金減額を請求することができる。</t>
  </si>
  <si>
    <t>８．本条に定める事項以外には、甲は、如何なる保証責任及び契約不適合に関する責任を負わないものとする。</t>
  </si>
  <si>
    <t>１．本件売買物件に係る所有権は、乙の甲に対する本件売買代金の全額の支払いが完了した時点を以って、甲から乙に移転する。</t>
  </si>
  <si>
    <t>２．本件売買物件の引渡し前に生じた本件売買物件の滅失、損傷、変質その他の損害（本条において以下「滅失等」という。）は乙の責に帰すべき事由によるものを除き甲が負担し、本件売買物件の引渡し後に生じた本件売買物件の滅失等は甲の責に帰すべき事由によるものを除き乙が負担する。</t>
  </si>
  <si>
    <t>乙は、本件契約及び本件契約に関連する協議及び交渉の内容並びにこれらに関連して知得した甲に関する情報及び本件契約の内容について、厳にその秘密を保持するものとし、これを第三者に開示、漏洩又は示唆してはならず、本件契約に基づく権利の行使又は義務の履行のためにのみこれを使用するものとする。</t>
  </si>
  <si>
    <r>
      <t>甲及び乙は、本件契約に基づく自己の義務の違反（但し、自己の責めに帰すべきものに限る。）に起因して相手方当事者が損害、損失又は費用等（本条において以下「損害等」という。）を被った場合には、相手方当事者に対し、その損害等を賠償又は補償する。</t>
    </r>
    <r>
      <rPr>
        <sz val="9"/>
        <color rgb="FF000000"/>
        <rFont val="Meiryo UI"/>
        <family val="2"/>
        <charset val="128"/>
      </rPr>
      <t>但し、甲又は乙が相手方当事者に対して賠償又は補償する損害等の範囲は、自己の責に帰すべき事由に起因して相手方当事者に現実に発生した直接且つ具体的な通常損害に限るものとし、またその賠償又は補償する金額は本件売買代金と同額の金額を限度とする。</t>
    </r>
  </si>
  <si>
    <t>甲及び乙は、相手方当事者に対し、本件契約締結時及び本件売買物件引渡し時において、次の各号の事項を表明し、保証する。</t>
  </si>
  <si>
    <t>（１）自ら又は自らの役員（業務を執行する役員、取締役、執行役又はこれらに準ずる者をいう。）が、暴力団、暴力団関係企業、総会屋若しくはこれらに準ずる者又はその構成員（これらを総称して、以下「反社会的勢力」という。）ではないこと。</t>
  </si>
  <si>
    <t>（２）反社会的勢力に自らの名義を利用させ、本件契約の締結及び履行をするものではなく、自らと反社会的勢力とは一切の関係を有しないこと。</t>
  </si>
  <si>
    <t>天災地変、戦争、暴動、内乱、テロ行為、法令の改廃制定、公権力による命令処分、ストライキ、その他の不可抗力等、甲乙いずれの責にも帰すことのできない事由により本件契約の履行が不能になった場合は、甲又は乙は、当該不履行につきその責を負わないものとする。</t>
  </si>
  <si>
    <t>１．本件契約は日本法に準拠し、これに従って解釈されるものとする。</t>
  </si>
  <si>
    <t>２．本件契約に関する紛争については、訴額に応じて東京簡易裁判所又は東京地方裁判所を第一審の専属的合意管轄裁判所とする。</t>
  </si>
  <si>
    <t>本件契約に定めのない事項及びその他疑義の生じた事項については、民法その他関係法規に従い、甲及び乙が互いに誠意を以って協議のうえ決定することとする。</t>
  </si>
  <si>
    <t>備考</t>
    <phoneticPr fontId="5"/>
  </si>
  <si>
    <t>消費税(10%)</t>
    <phoneticPr fontId="5"/>
  </si>
  <si>
    <t>金額（税込）</t>
    <rPh sb="3" eb="5">
      <t xml:space="preserve">ゼイコミ </t>
    </rPh>
    <phoneticPr fontId="5"/>
  </si>
  <si>
    <t>単価（税込）</t>
    <phoneticPr fontId="5"/>
  </si>
  <si>
    <t>納入場所</t>
    <rPh sb="0" eb="4">
      <t xml:space="preserve">ノウニュウバショ </t>
    </rPh>
    <phoneticPr fontId="5"/>
  </si>
  <si>
    <t>本件売買物件</t>
  </si>
  <si>
    <t>本件売買代金</t>
  </si>
  <si>
    <t>本件引渡期日</t>
  </si>
  <si>
    <t>本件引渡場所</t>
  </si>
  <si>
    <t>本件支払期日</t>
  </si>
  <si>
    <t>指定銀行口座</t>
  </si>
  <si>
    <t>特約事項</t>
  </si>
  <si>
    <t>（1）</t>
    <phoneticPr fontId="5"/>
  </si>
  <si>
    <t>（2）</t>
    <phoneticPr fontId="5"/>
  </si>
  <si>
    <t>（3）</t>
    <phoneticPr fontId="5"/>
  </si>
  <si>
    <t>（4）</t>
    <phoneticPr fontId="5"/>
  </si>
  <si>
    <t>（5）</t>
    <phoneticPr fontId="5"/>
  </si>
  <si>
    <t>（6）</t>
    <phoneticPr fontId="5"/>
  </si>
  <si>
    <t>（7）</t>
    <phoneticPr fontId="5"/>
  </si>
  <si>
    <t>【数量】</t>
    <phoneticPr fontId="5"/>
  </si>
  <si>
    <t>金</t>
    <rPh sb="0" eb="1">
      <t xml:space="preserve">キン </t>
    </rPh>
    <phoneticPr fontId="5"/>
  </si>
  <si>
    <t>【住所】</t>
  </si>
  <si>
    <t>【名称】</t>
    <phoneticPr fontId="5"/>
  </si>
  <si>
    <t>ウェルサイン株式会社</t>
    <phoneticPr fontId="5"/>
  </si>
  <si>
    <t>個</t>
    <rPh sb="0" eb="1">
      <t>コ</t>
    </rPh>
    <phoneticPr fontId="5"/>
  </si>
  <si>
    <t>以下の契約要項及び契約条項に基づき本売買契約（以下「本件契約」という。）の締結を承諾する。</t>
    <rPh sb="17" eb="18">
      <t>ホン</t>
    </rPh>
    <rPh sb="40" eb="42">
      <t>ショウダク</t>
    </rPh>
    <phoneticPr fontId="5"/>
  </si>
  <si>
    <t>担当者</t>
    <phoneticPr fontId="5"/>
  </si>
  <si>
    <t>納入希望日</t>
    <rPh sb="0" eb="2">
      <t>ノウニュウ</t>
    </rPh>
    <rPh sb="2" eb="5">
      <t>キボウビ</t>
    </rPh>
    <phoneticPr fontId="5"/>
  </si>
  <si>
    <t>（別の住所への配送の際には記載してください）</t>
    <rPh sb="1" eb="2">
      <t>ベツ</t>
    </rPh>
    <rPh sb="3" eb="5">
      <t>ジュウショ</t>
    </rPh>
    <rPh sb="7" eb="9">
      <t>ハイソウ</t>
    </rPh>
    <rPh sb="10" eb="11">
      <t>サイ</t>
    </rPh>
    <rPh sb="13" eb="15">
      <t>キサイ</t>
    </rPh>
    <phoneticPr fontId="5"/>
  </si>
  <si>
    <r>
      <t>下記の通り、注文致します。（</t>
    </r>
    <r>
      <rPr>
        <b/>
        <sz val="12"/>
        <color theme="1"/>
        <rFont val="Meiryo UI"/>
        <family val="3"/>
        <charset val="128"/>
      </rPr>
      <t>黄色の箇所</t>
    </r>
    <r>
      <rPr>
        <sz val="12"/>
        <color theme="1"/>
        <rFont val="Meiryo UI"/>
        <family val="2"/>
        <charset val="128"/>
      </rPr>
      <t>にご記入ください）</t>
    </r>
    <rPh sb="6" eb="8">
      <t xml:space="preserve">チュウモン </t>
    </rPh>
    <rPh sb="14" eb="16">
      <t>キイロ</t>
    </rPh>
    <rPh sb="17" eb="19">
      <t>カショ</t>
    </rPh>
    <rPh sb="21" eb="23">
      <t>キニュウ</t>
    </rPh>
    <phoneticPr fontId="5"/>
  </si>
  <si>
    <t>本件契約の各条項の規定に優先して適用される特約事項は、契約要項（７）記載のとおりとする。</t>
    <rPh sb="2" eb="4">
      <t>ウコウ</t>
    </rPh>
    <phoneticPr fontId="5"/>
  </si>
  <si>
    <t>本件売買物件の売買代金（以下「本件売買代金」という。）は、契約要項（２）記載のとおりとする。</t>
    <phoneticPr fontId="5"/>
  </si>
  <si>
    <t>本件契約は、売買契約書の締結、又は甲が指定した事項を明示した所定の注文書により、乙が甲に対し発注し、甲が所定の注文請書を乙に送付し、乙に到達したときに成立する。</t>
    <phoneticPr fontId="5"/>
  </si>
  <si>
    <t>第2条（契約の成立）</t>
    <rPh sb="4" eb="6">
      <t>ケイヤク</t>
    </rPh>
    <rPh sb="7" eb="9">
      <t>セイリツ</t>
    </rPh>
    <phoneticPr fontId="5"/>
  </si>
  <si>
    <t>１．甲は、自己の責任と費用負担において、契約要項（３）記載の期日（以下「本件引渡期日」という。）に、契約要項（４）記載の場所（以下「本件引渡場所」という。）において、本件売買物件を乙に引渡す。ただし、乙が通常より費用が増加する引渡し方法を指定した場合には、乙は引渡し費用を負担するものとする。</t>
    <rPh sb="100" eb="101">
      <t>オツ</t>
    </rPh>
    <rPh sb="102" eb="104">
      <t>ツウジョウ</t>
    </rPh>
    <rPh sb="106" eb="108">
      <t>ヒヨウ</t>
    </rPh>
    <rPh sb="109" eb="111">
      <t>ゾウカ</t>
    </rPh>
    <rPh sb="113" eb="115">
      <t>ヒキワタ</t>
    </rPh>
    <rPh sb="116" eb="118">
      <t>ホウホウ</t>
    </rPh>
    <rPh sb="119" eb="121">
      <t>シテイ</t>
    </rPh>
    <rPh sb="123" eb="125">
      <t>バアイ</t>
    </rPh>
    <rPh sb="128" eb="129">
      <t>オツ</t>
    </rPh>
    <rPh sb="130" eb="132">
      <t>ヒキワタ</t>
    </rPh>
    <rPh sb="133" eb="135">
      <t>ヒヨウ</t>
    </rPh>
    <rPh sb="136" eb="138">
      <t>フタン</t>
    </rPh>
    <phoneticPr fontId="5"/>
  </si>
  <si>
    <t>１．甲又は乙は、相手方当事者が本件契約に基づく義務の履行を怠った場合、相当の期間を定めてその履行を催告し、相手方当事者が当該期間中にその不履行の事項を解消しないときは、本件契約を解除することができる。</t>
    <phoneticPr fontId="5"/>
  </si>
  <si>
    <t>2．甲又は乙の一方について、前項に反した場合には、その相手方は、何らの催告を要せずして、この契約を解除することができる。</t>
    <phoneticPr fontId="5"/>
  </si>
  <si>
    <t>3．前項の規定によりこの契約が解除された場合には、解除された者は、その相手方に対し、相手方の被った損害を賠償するものとする。</t>
    <phoneticPr fontId="5"/>
  </si>
  <si>
    <t>4．第２項の規定によりこの契約が解除された場合には、解除された者は、解除により生じる損害について、その相手方に対し一切の請求を行わない。</t>
    <phoneticPr fontId="5"/>
  </si>
  <si>
    <t>下記の売買契約書を読み承諾した上で発注します。</t>
    <phoneticPr fontId="5"/>
  </si>
  <si>
    <t>　　</t>
    <phoneticPr fontId="5"/>
  </si>
  <si>
    <t>合計</t>
    <phoneticPr fontId="5"/>
  </si>
  <si>
    <t>第3条（任意解除）</t>
    <rPh sb="4" eb="6">
      <t>ニンイ</t>
    </rPh>
    <rPh sb="6" eb="8">
      <t>カイジョ</t>
    </rPh>
    <phoneticPr fontId="5"/>
  </si>
  <si>
    <t>１　甲及び乙は、本件売買物件の引渡し前に限り、本件契約を解除することができる。</t>
    <phoneticPr fontId="5"/>
  </si>
  <si>
    <t>２　前項の規定により、解除する場合には、以下の規定に従うものとする。</t>
    <phoneticPr fontId="5"/>
  </si>
  <si>
    <t>（１）甲が解除する場合、甲は、乙に対し、受領済みの本件売買代金の全額を速やかに返還する。
（２）乙が解除する場合、乙は、甲に対し、本件売買代金の１０％に相当する金額を違約金として支払うものとする。</t>
    <phoneticPr fontId="5"/>
  </si>
  <si>
    <t>第4条（売買代金）</t>
    <phoneticPr fontId="5"/>
  </si>
  <si>
    <t>第5条（引渡し、検査及び契約不適合責任）</t>
    <phoneticPr fontId="5"/>
  </si>
  <si>
    <t>第6条（代金の支払い）</t>
    <phoneticPr fontId="5"/>
  </si>
  <si>
    <t>第7条（所有権の移転及び危険負担）</t>
    <phoneticPr fontId="5"/>
  </si>
  <si>
    <t>第8条（秘密保持）</t>
    <phoneticPr fontId="5"/>
  </si>
  <si>
    <t>第9条（損害賠償）</t>
    <phoneticPr fontId="5"/>
  </si>
  <si>
    <t>第10条（契約の解除）</t>
    <phoneticPr fontId="5"/>
  </si>
  <si>
    <t>第11条（反社会的勢力の排除）</t>
    <phoneticPr fontId="5"/>
  </si>
  <si>
    <t>第12条（不可抗力）</t>
    <phoneticPr fontId="5"/>
  </si>
  <si>
    <t>第13条（準拠法及び管轄裁判所）</t>
    <phoneticPr fontId="5"/>
  </si>
  <si>
    <t>第14条（規定外事項の協議）</t>
    <phoneticPr fontId="5"/>
  </si>
  <si>
    <t>第15条（特約事項）</t>
    <phoneticPr fontId="5"/>
  </si>
  <si>
    <t>特になし</t>
    <rPh sb="0" eb="1">
      <t>トク</t>
    </rPh>
    <phoneticPr fontId="5"/>
  </si>
  <si>
    <t>３．前項による検査の結果、引渡された本件売買物件に種類、品質又は数量に関して本件契約の内容に適合しないもの（以下「不適合」という。）があった場合、乙は、当該本件売買物件の引渡し後7営業日以内に、具体的な不適合の内容を示して甲に通知し、14営業日以上の期間を定めて、本件売買物件の修補、代替品の引渡し又は不足分の引渡しによる履行の追完を催告する。この場合、甲は、乙の選択に従い、甲の責任と費用負担にて履行の追完をする。尚、以降の乙の検査については、前項の定めを準用する。</t>
    <phoneticPr fontId="5"/>
  </si>
  <si>
    <t>（税込）
送料込み</t>
    <rPh sb="5" eb="7">
      <t>ソウリョウ</t>
    </rPh>
    <rPh sb="7" eb="8">
      <t>コ</t>
    </rPh>
    <phoneticPr fontId="5"/>
  </si>
  <si>
    <t>見積書番号</t>
    <rPh sb="0" eb="3">
      <t>ミツモリショ</t>
    </rPh>
    <rPh sb="3" eb="5">
      <t>バンゴウ</t>
    </rPh>
    <phoneticPr fontId="5"/>
  </si>
  <si>
    <r>
      <t>（２）記載の本件売買代金（</t>
    </r>
    <r>
      <rPr>
        <sz val="9"/>
        <rFont val="Meiryo UI"/>
        <family val="3"/>
        <charset val="128"/>
      </rPr>
      <t>消費税込）を、検収⽉末締めで翌⽉末に指定⼝
　　　　　座への振り込み。（振込手数料は乙が支払う）</t>
    </r>
    <rPh sb="20" eb="22">
      <t>ケンシュウ</t>
    </rPh>
    <rPh sb="23" eb="25">
      <t>マツジ</t>
    </rPh>
    <rPh sb="27" eb="28">
      <t>ヨク</t>
    </rPh>
    <rPh sb="29" eb="30">
      <t>マツ</t>
    </rPh>
    <rPh sb="31" eb="33">
      <t>シテイ</t>
    </rPh>
    <rPh sb="40" eb="41">
      <t>ザ</t>
    </rPh>
    <rPh sb="43" eb="44">
      <t>フ</t>
    </rPh>
    <rPh sb="45" eb="46">
      <t>コ</t>
    </rPh>
    <phoneticPr fontId="5"/>
  </si>
  <si>
    <t>乙は、本件売買代金を、契約要項（５）記載の期日（以下「本件支払期日」という。）限り、契約要項（６）記載の銀行口座に振込みにて甲に支払う。尚、消費税および国内発送料は甲は負担し、振込手数料は乙の負担とする。</t>
    <phoneticPr fontId="5"/>
  </si>
  <si>
    <r>
      <rPr>
        <b/>
        <sz val="12"/>
        <color theme="1"/>
        <rFont val="Meiryo UI"/>
        <family val="3"/>
        <charset val="128"/>
      </rPr>
      <t>売主</t>
    </r>
    <r>
      <rPr>
        <sz val="12"/>
        <color theme="1"/>
        <rFont val="Meiryo UI"/>
        <family val="3"/>
        <charset val="128"/>
      </rPr>
      <t>：　　　　　　　　</t>
    </r>
    <phoneticPr fontId="5"/>
  </si>
  <si>
    <t>買主：</t>
    <phoneticPr fontId="5"/>
  </si>
  <si>
    <r>
      <t>（以下「</t>
    </r>
    <r>
      <rPr>
        <b/>
        <sz val="10"/>
        <color theme="1"/>
        <rFont val="Meiryo UI"/>
        <family val="3"/>
        <charset val="128"/>
      </rPr>
      <t>甲</t>
    </r>
    <r>
      <rPr>
        <sz val="10"/>
        <color theme="1"/>
        <rFont val="Meiryo UI"/>
        <family val="2"/>
        <charset val="128"/>
      </rPr>
      <t>」という。）</t>
    </r>
    <phoneticPr fontId="5"/>
  </si>
  <si>
    <r>
      <t>（以下「</t>
    </r>
    <r>
      <rPr>
        <b/>
        <sz val="10"/>
        <color theme="1"/>
        <rFont val="Meiryo UI"/>
        <family val="3"/>
        <charset val="128"/>
      </rPr>
      <t>乙</t>
    </r>
    <r>
      <rPr>
        <sz val="10"/>
        <color theme="1"/>
        <rFont val="Meiryo UI"/>
        <family val="3"/>
        <charset val="128"/>
      </rPr>
      <t>」という。）</t>
    </r>
    <phoneticPr fontId="5"/>
  </si>
  <si>
    <t>←</t>
    <phoneticPr fontId="5"/>
  </si>
  <si>
    <t>2022/1/28まで</t>
    <phoneticPr fontId="5"/>
  </si>
  <si>
    <t>を予定</t>
    <phoneticPr fontId="5"/>
  </si>
  <si>
    <t>個別配送料（400個、16箱以下）</t>
    <rPh sb="0" eb="2">
      <t>コベツ</t>
    </rPh>
    <rPh sb="2" eb="5">
      <t>ハイソウリョウ</t>
    </rPh>
    <rPh sb="9" eb="10">
      <t>コ</t>
    </rPh>
    <rPh sb="13" eb="16">
      <t>ハコイカ</t>
    </rPh>
    <phoneticPr fontId="5"/>
  </si>
  <si>
    <t>配送</t>
    <rPh sb="0" eb="2">
      <t>ハイソウ</t>
    </rPh>
    <phoneticPr fontId="5"/>
  </si>
  <si>
    <t>注文書（個別配送用）</t>
    <rPh sb="0" eb="2">
      <t xml:space="preserve">チュウモンショ </t>
    </rPh>
    <rPh sb="4" eb="6">
      <t>コベツ</t>
    </rPh>
    <rPh sb="6" eb="8">
      <t>ハイソウ</t>
    </rPh>
    <rPh sb="8" eb="9">
      <t>ヨウ</t>
    </rPh>
    <phoneticPr fontId="5"/>
  </si>
  <si>
    <t>株式会社</t>
    <rPh sb="0" eb="4">
      <t>カブシキガイシャ</t>
    </rPh>
    <phoneticPr fontId="5"/>
  </si>
  <si>
    <t>【銀行名・支店名】楽天銀行 (0036)  第四営業支店（254）
【預金種別・口座番号】普通口座　7219689
【口座名義】ウェルサイン株式会社</t>
    <phoneticPr fontId="5"/>
  </si>
  <si>
    <r>
      <t>納入期間：</t>
    </r>
    <r>
      <rPr>
        <sz val="10"/>
        <rFont val="Meiryo UI"/>
        <family val="3"/>
        <charset val="128"/>
      </rPr>
      <t>本件売買物件の送付を持って納入といたします。納入日は確定次第お知らせいたします。
支払期日：お⽀払いの際は、検収⽉末締めで翌⽉末振込、指定⼝座への振込をお願いしております。　</t>
    </r>
    <r>
      <rPr>
        <u/>
        <sz val="10"/>
        <rFont val="Meiryo UI"/>
        <family val="3"/>
        <charset val="128"/>
      </rPr>
      <t>振込手数料は、貴社がご負担ください</t>
    </r>
    <r>
      <rPr>
        <sz val="10"/>
        <rFont val="Meiryo UI"/>
        <family val="3"/>
        <charset val="128"/>
      </rPr>
      <t xml:space="preserve">。貴社の締め⽇を越した納品の場合のお⽀払い期⽇に関しましては、ご相談いただければ幸いです。
</t>
    </r>
    <r>
      <rPr>
        <sz val="10"/>
        <color theme="1"/>
        <rFont val="Meiryo UI"/>
        <family val="2"/>
        <charset val="128"/>
      </rPr>
      <t xml:space="preserve">配送：宅配便（配送費⽤は2,000円）、室温での配送（夏場は冷蔵輸送の場合あり）。
保管条件：室温（2-30℃）で2年間。夏場など高温多湿は避け、長期の場合は冷蔵庫保管推奨。
</t>
    </r>
    <rPh sb="0" eb="4">
      <t xml:space="preserve">ノウニュウキｋン </t>
    </rPh>
    <rPh sb="27" eb="30">
      <t>ノウニュウビ</t>
    </rPh>
    <rPh sb="31" eb="33">
      <t>カクテイ</t>
    </rPh>
    <rPh sb="33" eb="35">
      <t>シダイ</t>
    </rPh>
    <rPh sb="36" eb="37">
      <t>シ</t>
    </rPh>
    <rPh sb="45" eb="47">
      <t xml:space="preserve">シツオン </t>
    </rPh>
    <rPh sb="72" eb="74">
      <t>シテイ</t>
    </rPh>
    <rPh sb="92" eb="97">
      <t>フリコミテスウリョウ</t>
    </rPh>
    <rPh sb="99" eb="101">
      <t>キシャ</t>
    </rPh>
    <rPh sb="103" eb="105">
      <t>フタン</t>
    </rPh>
    <rPh sb="155" eb="157">
      <t>ハイソウ</t>
    </rPh>
    <rPh sb="162" eb="164">
      <t>ハイソウ</t>
    </rPh>
    <rPh sb="172" eb="173">
      <t>エン</t>
    </rPh>
    <rPh sb="182" eb="184">
      <t>ナツバ</t>
    </rPh>
    <rPh sb="185" eb="187">
      <t>レイゾウ</t>
    </rPh>
    <rPh sb="187" eb="189">
      <t>ユソウ</t>
    </rPh>
    <rPh sb="190" eb="192">
      <t>バアイ</t>
    </rPh>
    <rPh sb="197" eb="201">
      <t xml:space="preserve">ホカンジョウケｎ </t>
    </rPh>
    <rPh sb="202" eb="204">
      <t xml:space="preserve">ｓｈツオン </t>
    </rPh>
    <rPh sb="213" eb="215">
      <t>ネンカン</t>
    </rPh>
    <rPh sb="216" eb="218">
      <t xml:space="preserve">ナツバナド </t>
    </rPh>
    <rPh sb="220" eb="222">
      <t xml:space="preserve">コウオン </t>
    </rPh>
    <rPh sb="222" eb="224">
      <t xml:space="preserve">タシツハ </t>
    </rPh>
    <rPh sb="225" eb="226">
      <t xml:space="preserve">サケｒツ </t>
    </rPh>
    <rPh sb="228" eb="230">
      <t xml:space="preserve">チョウキオバアイハ </t>
    </rPh>
    <rPh sb="234" eb="237">
      <t xml:space="preserve">レイゾウコスイショウ </t>
    </rPh>
    <rPh sb="237" eb="241">
      <t xml:space="preserve">ホカンスイショウ エイギョウニチ イナイ </t>
    </rPh>
    <phoneticPr fontId="5"/>
  </si>
  <si>
    <r>
      <rPr>
        <sz val="10"/>
        <rFont val="游ゴシック"/>
        <family val="3"/>
        <charset val="128"/>
        <scheme val="minor"/>
      </rPr>
      <t>尚、本キット販売に関しては、売買契約書をよくお読みいただき、発注を持って承諾いただいたものとみなします。承諾の場合には下記のチェックをお願いいたします。</t>
    </r>
    <r>
      <rPr>
        <sz val="10"/>
        <color rgb="FFC00000"/>
        <rFont val="游ゴシック"/>
        <family val="3"/>
        <charset val="128"/>
        <scheme val="minor"/>
      </rPr>
      <t xml:space="preserve">
</t>
    </r>
    <r>
      <rPr>
        <sz val="10"/>
        <rFont val="游ゴシック"/>
        <family val="3"/>
        <charset val="128"/>
        <scheme val="minor"/>
      </rPr>
      <t>注文書を受け取り次第、商品を発送致します。</t>
    </r>
    <rPh sb="18" eb="19">
      <t>ショ</t>
    </rPh>
    <rPh sb="30" eb="32">
      <t>ハッチュウ</t>
    </rPh>
    <rPh sb="33" eb="34">
      <t>モ</t>
    </rPh>
    <rPh sb="36" eb="38">
      <t xml:space="preserve">ショウダクノウエ </t>
    </rPh>
    <rPh sb="52" eb="54">
      <t>ショウダク</t>
    </rPh>
    <rPh sb="55" eb="57">
      <t>バアイ</t>
    </rPh>
    <rPh sb="59" eb="61">
      <t>カキ</t>
    </rPh>
    <rPh sb="68" eb="69">
      <t>ネガ</t>
    </rPh>
    <rPh sb="77" eb="80">
      <t>チュウモンショ</t>
    </rPh>
    <phoneticPr fontId="5"/>
  </si>
  <si>
    <t>〒</t>
    <phoneticPr fontId="5"/>
  </si>
  <si>
    <t>〒103-0016　東京都中央区日本橋小網町12-7　Tel: 03-6783-2648  Mail: service@welsign.co.jp</t>
    <rPh sb="10" eb="13">
      <t>トウキョウト</t>
    </rPh>
    <rPh sb="13" eb="16">
      <t>チュウオウク</t>
    </rPh>
    <rPh sb="16" eb="19">
      <t>ニホンバシ</t>
    </rPh>
    <rPh sb="19" eb="22">
      <t>コアミチョウ</t>
    </rPh>
    <phoneticPr fontId="5"/>
  </si>
  <si>
    <t>弊社で記入します</t>
    <rPh sb="0" eb="2">
      <t>ヘイシャ</t>
    </rPh>
    <rPh sb="3" eb="5">
      <t>キニュウ</t>
    </rPh>
    <phoneticPr fontId="5"/>
  </si>
  <si>
    <t>円（消費税込）、400個以下は個別配送料別含む</t>
    <rPh sb="0" eb="1">
      <t xml:space="preserve">エン </t>
    </rPh>
    <rPh sb="2" eb="6">
      <t xml:space="preserve">ショウヒゼイコミ </t>
    </rPh>
    <rPh sb="11" eb="14">
      <t>コイカ</t>
    </rPh>
    <rPh sb="15" eb="17">
      <t>コベツ</t>
    </rPh>
    <rPh sb="17" eb="20">
      <t>ハイソウリョウ</t>
    </rPh>
    <rPh sb="20" eb="21">
      <t>ベツ</t>
    </rPh>
    <rPh sb="21" eb="22">
      <t>フク</t>
    </rPh>
    <phoneticPr fontId="5"/>
  </si>
  <si>
    <r>
      <t>「数量」には必要キットの個数をご記入ください。
　</t>
    </r>
    <r>
      <rPr>
        <b/>
        <sz val="12"/>
        <color theme="1"/>
        <rFont val="游ゴシック"/>
        <family val="3"/>
        <charset val="128"/>
        <scheme val="minor"/>
      </rPr>
      <t>小口配送</t>
    </r>
    <r>
      <rPr>
        <sz val="12"/>
        <color theme="1"/>
        <rFont val="游ゴシック"/>
        <family val="2"/>
        <charset val="128"/>
        <scheme val="minor"/>
      </rPr>
      <t>：400個以下の場合は、100個単位です。
　</t>
    </r>
    <r>
      <rPr>
        <b/>
        <sz val="12"/>
        <color theme="1"/>
        <rFont val="游ゴシック"/>
        <family val="3"/>
        <charset val="128"/>
        <scheme val="minor"/>
      </rPr>
      <t>大口配送</t>
    </r>
    <r>
      <rPr>
        <sz val="12"/>
        <color theme="1"/>
        <rFont val="游ゴシック"/>
        <family val="2"/>
        <charset val="128"/>
        <scheme val="minor"/>
      </rPr>
      <t>：500個以上の場合は、500個単位です。
尚、大口配送の場合は送料無料ですが、小口配送の場合には、1回の配送につき個別配送料2,000円/配送をいただいております。</t>
    </r>
    <rPh sb="1" eb="3">
      <t>スウリョウ</t>
    </rPh>
    <rPh sb="6" eb="8">
      <t>ヒツヨウ</t>
    </rPh>
    <rPh sb="13" eb="14">
      <t>スウ</t>
    </rPh>
    <rPh sb="16" eb="18">
      <t>キニュウ</t>
    </rPh>
    <rPh sb="25" eb="27">
      <t>コグチ</t>
    </rPh>
    <rPh sb="27" eb="29">
      <t>ハイソウ</t>
    </rPh>
    <rPh sb="33" eb="34">
      <t>コ</t>
    </rPh>
    <rPh sb="34" eb="36">
      <t>イカ</t>
    </rPh>
    <rPh sb="37" eb="39">
      <t>バアイ</t>
    </rPh>
    <rPh sb="44" eb="45">
      <t>コ</t>
    </rPh>
    <rPh sb="45" eb="47">
      <t>タンイ</t>
    </rPh>
    <rPh sb="52" eb="54">
      <t>オオグチ</t>
    </rPh>
    <rPh sb="54" eb="56">
      <t>ハイソウ</t>
    </rPh>
    <rPh sb="60" eb="61">
      <t>コ</t>
    </rPh>
    <rPh sb="61" eb="63">
      <t>イジョウ</t>
    </rPh>
    <rPh sb="64" eb="66">
      <t>バアイ</t>
    </rPh>
    <rPh sb="71" eb="72">
      <t>コ</t>
    </rPh>
    <rPh sb="72" eb="74">
      <t>タンイ</t>
    </rPh>
    <rPh sb="78" eb="79">
      <t>ナオ</t>
    </rPh>
    <rPh sb="80" eb="82">
      <t>オオグチ</t>
    </rPh>
    <rPh sb="82" eb="84">
      <t>ハイソウ</t>
    </rPh>
    <rPh sb="85" eb="87">
      <t>バアイ</t>
    </rPh>
    <rPh sb="88" eb="90">
      <t>ソウリョウ</t>
    </rPh>
    <rPh sb="90" eb="92">
      <t>ムリョウ</t>
    </rPh>
    <rPh sb="96" eb="98">
      <t>コグチ</t>
    </rPh>
    <rPh sb="98" eb="100">
      <t>ハイソウ</t>
    </rPh>
    <rPh sb="101" eb="103">
      <t>バアイ</t>
    </rPh>
    <rPh sb="107" eb="108">
      <t>カイ</t>
    </rPh>
    <rPh sb="109" eb="111">
      <t>ハイソウ</t>
    </rPh>
    <rPh sb="124" eb="125">
      <t>エン</t>
    </rPh>
    <rPh sb="126" eb="128">
      <t>ハイソウ</t>
    </rPh>
    <phoneticPr fontId="5"/>
  </si>
  <si>
    <t>1箱の内容：25キット/箱（17 x 12.5 x 7 cm) 約0.3 kg
　　　　　　（カセット、一体化採取チューブ、綿棒、取説）
梱包の内容：40箱（1,000キット): 61x46x37 cm, 約12 kg</t>
    <phoneticPr fontId="5"/>
  </si>
  <si>
    <r>
      <rPr>
        <sz val="11"/>
        <color rgb="FF000000"/>
        <rFont val="Meiryo UI"/>
        <family val="3"/>
        <charset val="128"/>
      </rPr>
      <t>コロナ/インフルAB同時判定抗原検査キット</t>
    </r>
    <r>
      <rPr>
        <sz val="8"/>
        <color rgb="FF000000"/>
        <rFont val="Meiryo UI"/>
        <family val="2"/>
        <charset val="128"/>
      </rPr>
      <t xml:space="preserve">
(SARS-COV-2/FluA/FluB Combo Test kit) 
製品番号：WS601461N</t>
    </r>
    <phoneticPr fontId="5"/>
  </si>
  <si>
    <t>コロナ/インフルAB同時判定抗原検査キット</t>
    <phoneticPr fontId="5"/>
  </si>
  <si>
    <t>箱</t>
    <rPh sb="0" eb="1">
      <t>ハコ</t>
    </rPh>
    <phoneticPr fontId="5"/>
  </si>
  <si>
    <t>小計</t>
    <rPh sb="0" eb="2">
      <t>ショウケイ</t>
    </rPh>
    <phoneticPr fontId="5"/>
  </si>
  <si>
    <r>
      <t>割引価格</t>
    </r>
    <r>
      <rPr>
        <sz val="10"/>
        <rFont val="Meiryo UI"/>
        <family val="3"/>
        <charset val="128"/>
      </rPr>
      <t>：-300円/個</t>
    </r>
    <rPh sb="0" eb="2">
      <t>ワリビキ</t>
    </rPh>
    <rPh sb="2" eb="4">
      <t>カカク</t>
    </rPh>
    <rPh sb="9" eb="10">
      <t>エン</t>
    </rPh>
    <rPh sb="11" eb="12">
      <t>コ</t>
    </rPh>
    <phoneticPr fontId="5"/>
  </si>
  <si>
    <t>2,000円</t>
    <rPh sb="5" eb="6">
      <t>エン</t>
    </rPh>
    <phoneticPr fontId="5"/>
  </si>
  <si>
    <t>1,500円/個</t>
    <rPh sb="7" eb="8">
      <t>コ</t>
    </rPh>
    <phoneticPr fontId="5"/>
  </si>
  <si>
    <t>（25個/箱）</t>
    <phoneticPr fontId="5"/>
  </si>
  <si>
    <t>1キットの内容</t>
  </si>
  <si>
    <t>コロナ/インフル同時判定抗原検査キット （WS601461N）</t>
    <phoneticPr fontId="5"/>
  </si>
  <si>
    <t>個（25個/箱）</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</si>
</sst>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Red]\-&quot;¥&quot;#,##0"/>
    <numFmt numFmtId="177" formatCode="#,##0_);[Red]\(#,##0\)"/>
    <numFmt numFmtId="178" formatCode="0_ "/>
    <numFmt numFmtId="179" formatCode="#,##0_ "/>
    <numFmt numFmtId="180" formatCode="[$-F800]dddd\,\ mmmm\ dd\,\ yyyy"/>
  </numFmts>
  <fonts count="58">
    <font>
      <sz val="12"/>
      <color theme="1"/>
      <name val="游ゴシック"/>
      <family val="2"/>
      <charset val="128"/>
      <scheme val="minor"/>
    </font>
    <font>
      <b/>
      <sz val="18"/>
      <color rgb="FFFFFFFF"/>
      <name val="Meiryo UI"/>
      <family val="2"/>
      <charset val="128"/>
    </font>
    <font>
      <sz val="12"/>
      <color theme="1"/>
      <name val="Meiryo UI"/>
      <family val="2"/>
      <charset val="128"/>
    </font>
    <font>
      <sz val="12"/>
      <color rgb="FF000000"/>
      <name val="Meiryo UI"/>
      <family val="2"/>
      <charset val="128"/>
    </font>
    <font>
      <sz val="10"/>
      <color rgb="FF000000"/>
      <name val="Meiryo UI"/>
      <family val="2"/>
      <charset val="128"/>
    </font>
    <font>
      <sz val="6"/>
      <name val="游ゴシック"/>
      <family val="2"/>
      <charset val="128"/>
      <scheme val="minor"/>
    </font>
    <font>
      <sz val="9"/>
      <color theme="1"/>
      <name val="Meiryo UI"/>
      <family val="2"/>
      <charset val="128"/>
    </font>
    <font>
      <sz val="14"/>
      <color theme="1"/>
      <name val="游ゴシック"/>
      <family val="2"/>
      <charset val="128"/>
      <scheme val="minor"/>
    </font>
    <font>
      <b/>
      <sz val="14"/>
      <color rgb="FFFFFFFF"/>
      <name val="Meiryo UI"/>
      <family val="2"/>
      <charset val="128"/>
    </font>
    <font>
      <b/>
      <sz val="12"/>
      <color rgb="FF000000"/>
      <name val="Meiryo UI"/>
      <family val="2"/>
      <charset val="128"/>
    </font>
    <font>
      <b/>
      <sz val="14"/>
      <color theme="1"/>
      <name val="ＭＳ 明朝"/>
      <family val="1"/>
      <charset val="128"/>
    </font>
    <font>
      <sz val="9"/>
      <color theme="1"/>
      <name val="ＭＳ 明朝"/>
      <family val="1"/>
      <charset val="128"/>
    </font>
    <font>
      <b/>
      <sz val="12"/>
      <color theme="1"/>
      <name val="Meiryo UI"/>
      <family val="2"/>
      <charset val="128"/>
    </font>
    <font>
      <b/>
      <sz val="9"/>
      <color theme="1"/>
      <name val="Meiryo UI"/>
      <family val="2"/>
      <charset val="128"/>
    </font>
    <font>
      <b/>
      <sz val="9"/>
      <color theme="1"/>
      <name val="ＭＳ 明朝"/>
      <family val="1"/>
      <charset val="128"/>
    </font>
    <font>
      <sz val="9"/>
      <color rgb="FF000000"/>
      <name val="Meiryo UI"/>
      <family val="2"/>
      <charset val="128"/>
    </font>
    <font>
      <b/>
      <sz val="16"/>
      <color theme="1"/>
      <name val="Meiryo UI"/>
      <family val="2"/>
      <charset val="128"/>
    </font>
    <font>
      <b/>
      <sz val="10"/>
      <color rgb="FF000000"/>
      <name val="Meiryo UI"/>
      <family val="2"/>
      <charset val="128"/>
    </font>
    <font>
      <sz val="10"/>
      <color theme="1"/>
      <name val="Meiryo UI"/>
      <family val="2"/>
      <charset val="128"/>
    </font>
    <font>
      <sz val="10"/>
      <color theme="1"/>
      <name val="游ゴシック"/>
      <family val="2"/>
      <charset val="128"/>
      <scheme val="minor"/>
    </font>
    <font>
      <b/>
      <sz val="20"/>
      <color theme="1"/>
      <name val="Meiryo UI"/>
      <family val="2"/>
      <charset val="128"/>
    </font>
    <font>
      <sz val="12"/>
      <color theme="1"/>
      <name val="游ゴシック"/>
      <family val="3"/>
      <charset val="128"/>
      <scheme val="minor"/>
    </font>
    <font>
      <b/>
      <sz val="10"/>
      <color rgb="FFFFFFFF"/>
      <name val="Meiryo UI"/>
      <family val="3"/>
      <charset val="128"/>
    </font>
    <font>
      <sz val="9"/>
      <color theme="1"/>
      <name val="Corbel"/>
      <family val="2"/>
    </font>
    <font>
      <sz val="9"/>
      <name val="Meiryo UI"/>
      <family val="2"/>
      <charset val="128"/>
    </font>
    <font>
      <sz val="9"/>
      <name val="Meiryo UI"/>
      <family val="3"/>
      <charset val="128"/>
    </font>
    <font>
      <b/>
      <sz val="9"/>
      <color theme="1"/>
      <name val="Meiryo UI"/>
      <family val="3"/>
      <charset val="128"/>
    </font>
    <font>
      <sz val="9"/>
      <color theme="1"/>
      <name val="Meiryo UI"/>
      <family val="3"/>
      <charset val="128"/>
    </font>
    <font>
      <sz val="10"/>
      <color rgb="FFC00000"/>
      <name val="游ゴシック"/>
      <family val="3"/>
      <charset val="128"/>
      <scheme val="minor"/>
    </font>
    <font>
      <sz val="10"/>
      <color rgb="FF000000"/>
      <name val="Meiryo UI"/>
      <family val="3"/>
      <charset val="128"/>
    </font>
    <font>
      <b/>
      <sz val="10"/>
      <color rgb="FF000000"/>
      <name val="Meiryo UI"/>
      <family val="3"/>
      <charset val="128"/>
    </font>
    <font>
      <b/>
      <sz val="10"/>
      <color theme="1"/>
      <name val="Meiryo UI"/>
      <family val="3"/>
      <charset val="128"/>
    </font>
    <font>
      <sz val="11"/>
      <color theme="1"/>
      <name val="Meiryo UI"/>
      <family val="2"/>
      <charset val="128"/>
    </font>
    <font>
      <sz val="11"/>
      <color theme="1"/>
      <name val="Meiryo UI"/>
      <family val="3"/>
      <charset val="128"/>
    </font>
    <font>
      <b/>
      <sz val="12"/>
      <color theme="1"/>
      <name val="Meiryo UI"/>
      <family val="3"/>
      <charset val="128"/>
    </font>
    <font>
      <b/>
      <sz val="12"/>
      <color rgb="FF000000"/>
      <name val="Meiryo UI"/>
      <family val="3"/>
      <charset val="128"/>
    </font>
    <font>
      <sz val="6"/>
      <color theme="1"/>
      <name val="游ゴシック"/>
      <family val="2"/>
      <charset val="128"/>
      <scheme val="minor"/>
    </font>
    <font>
      <sz val="6"/>
      <color theme="1"/>
      <name val="游ゴシック"/>
      <family val="3"/>
      <charset val="128"/>
      <scheme val="minor"/>
    </font>
    <font>
      <b/>
      <sz val="12"/>
      <color rgb="FFC00000"/>
      <name val="游ゴシック"/>
      <family val="3"/>
      <charset val="128"/>
      <scheme val="minor"/>
    </font>
    <font>
      <sz val="10"/>
      <name val="Meiryo UI"/>
      <family val="3"/>
      <charset val="128"/>
    </font>
    <font>
      <sz val="10"/>
      <name val="游ゴシック"/>
      <family val="3"/>
      <charset val="128"/>
      <scheme val="minor"/>
    </font>
    <font>
      <sz val="12"/>
      <color theme="1"/>
      <name val="Meiryo UI"/>
      <family val="3"/>
      <charset val="128"/>
    </font>
    <font>
      <sz val="9"/>
      <color rgb="FF000000"/>
      <name val="Meiryo UI"/>
      <family val="3"/>
      <charset val="128"/>
    </font>
    <font>
      <b/>
      <sz val="12"/>
      <color theme="1"/>
      <name val="游ゴシック"/>
      <family val="3"/>
      <charset val="128"/>
      <scheme val="minor"/>
    </font>
    <font>
      <sz val="10"/>
      <color theme="1"/>
      <name val="Meiryo UI"/>
      <family val="3"/>
      <charset val="128"/>
    </font>
    <font>
      <u/>
      <sz val="10"/>
      <name val="Meiryo UI"/>
      <family val="3"/>
      <charset val="128"/>
    </font>
    <font>
      <u/>
      <sz val="12"/>
      <color theme="10"/>
      <name val="游ゴシック"/>
      <family val="2"/>
      <charset val="128"/>
      <scheme val="minor"/>
    </font>
    <font>
      <b/>
      <sz val="9"/>
      <color indexed="81"/>
      <name val="MS P ゴシック"/>
      <family val="3"/>
      <charset val="128"/>
    </font>
    <font>
      <sz val="9"/>
      <color indexed="81"/>
      <name val="MS P ゴシック"/>
      <family val="3"/>
      <charset val="128"/>
    </font>
    <font>
      <sz val="10"/>
      <color rgb="FF0070C0"/>
      <name val="Meiryo UI"/>
      <family val="3"/>
      <charset val="128"/>
    </font>
    <font>
      <u/>
      <sz val="10"/>
      <color theme="10"/>
      <name val="Meiryo UI"/>
      <family val="3"/>
      <charset val="128"/>
    </font>
    <font>
      <b/>
      <sz val="9"/>
      <color rgb="FFFFFFFF"/>
      <name val="Meiryo UI"/>
      <family val="3"/>
      <charset val="128"/>
    </font>
    <font>
      <sz val="8"/>
      <color rgb="FF000000"/>
      <name val="Meiryo UI"/>
      <family val="2"/>
      <charset val="128"/>
    </font>
    <font>
      <sz val="8"/>
      <color rgb="FF000000"/>
      <name val="Meiryo UI"/>
      <family val="3"/>
      <charset val="128"/>
    </font>
    <font>
      <sz val="11"/>
      <color rgb="FF000000"/>
      <name val="Meiryo UI"/>
      <family val="3"/>
      <charset val="128"/>
    </font>
    <font>
      <sz val="10"/>
      <color rgb="FFFF0000"/>
      <name val="Meiryo UI"/>
      <family val="2"/>
      <charset val="128"/>
    </font>
    <font>
      <sz val="10"/>
      <color rgb="FFFF0000"/>
      <name val="Meiryo UI"/>
      <family val="3"/>
      <charset val="128"/>
    </font>
    <font>
      <b/>
      <sz val="10"/>
      <color theme="1"/>
      <name val="游ゴシック"/>
      <family val="3"/>
      <charset val="128"/>
      <scheme val="minor"/>
    </font>
  </fonts>
  <fills count="11">
    <fill>
      <patternFill patternType="none"/>
    </fill>
    <fill>
      <patternFill patternType="gray125"/>
    </fill>
    <fill>
      <patternFill patternType="solid">
        <fgColor rgb="FFDAEEF3"/>
        <bgColor indexed="64"/>
      </patternFill>
    </fill>
    <fill>
      <patternFill patternType="solid">
        <fgColor theme="9" tint="0.79998168889431442"/>
        <bgColor indexed="64"/>
      </patternFill>
    </fill>
    <fill>
      <patternFill patternType="solid">
        <fgColor theme="0"/>
        <bgColor indexed="64"/>
      </patternFill>
    </fill>
    <fill>
      <patternFill patternType="solid">
        <fgColor rgb="FFFFFFCC"/>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theme="8" tint="0.39997558519241921"/>
        <bgColor indexed="64"/>
      </patternFill>
    </fill>
  </fills>
  <borders count="52">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top style="medium">
        <color indexed="64"/>
      </top>
      <bottom/>
      <diagonal/>
    </border>
    <border>
      <left style="thin">
        <color indexed="64"/>
      </left>
      <right/>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s>
  <cellStyleXfs count="2">
    <xf numFmtId="0" fontId="0" fillId="0" borderId="0">
      <alignment vertical="center"/>
    </xf>
    <xf numFmtId="0" fontId="46" fillId="0" borderId="0" applyNumberFormat="0" applyFill="0" applyBorder="0" applyAlignment="0" applyProtection="0">
      <alignment vertical="center"/>
    </xf>
  </cellStyleXfs>
  <cellXfs count="175">
    <xf numFmtId="0" fontId="0" fillId="0" borderId="0" xfId="0">
      <alignment vertical="center"/>
    </xf>
    <xf numFmtId="0" fontId="2" fillId="0" borderId="0" xfId="0" applyFont="1">
      <alignment vertical="center"/>
    </xf>
    <xf numFmtId="0" fontId="7" fillId="0" borderId="0" xfId="0" applyFont="1">
      <alignment vertical="center"/>
    </xf>
    <xf numFmtId="0" fontId="10" fillId="0" borderId="0" xfId="0" applyFont="1">
      <alignment vertical="center"/>
    </xf>
    <xf numFmtId="0" fontId="13" fillId="0" borderId="0" xfId="0" applyFont="1">
      <alignment vertical="center"/>
    </xf>
    <xf numFmtId="0" fontId="6" fillId="0" borderId="0" xfId="0" applyFont="1" applyAlignment="1">
      <alignment horizontal="left" vertical="center" indent="2"/>
    </xf>
    <xf numFmtId="0" fontId="11" fillId="0" borderId="0" xfId="0" applyFont="1">
      <alignment vertical="center"/>
    </xf>
    <xf numFmtId="0" fontId="14" fillId="0" borderId="0" xfId="0" applyFont="1">
      <alignment vertical="center"/>
    </xf>
    <xf numFmtId="0" fontId="19" fillId="0" borderId="0" xfId="0" applyFont="1">
      <alignment vertical="center"/>
    </xf>
    <xf numFmtId="0" fontId="18" fillId="0" borderId="0" xfId="0" applyFont="1" applyAlignment="1">
      <alignment vertical="top"/>
    </xf>
    <xf numFmtId="0" fontId="17" fillId="2" borderId="19" xfId="0" applyFont="1" applyFill="1" applyBorder="1" applyAlignment="1">
      <alignment horizontal="center" vertical="center"/>
    </xf>
    <xf numFmtId="0" fontId="21" fillId="0" borderId="0" xfId="0" applyFont="1">
      <alignment vertical="center"/>
    </xf>
    <xf numFmtId="0" fontId="23" fillId="0" borderId="18" xfId="0" applyFont="1" applyBorder="1">
      <alignment vertical="center"/>
    </xf>
    <xf numFmtId="0" fontId="6" fillId="0" borderId="8" xfId="0" applyFont="1" applyBorder="1" applyAlignment="1">
      <alignment vertical="center" wrapText="1"/>
    </xf>
    <xf numFmtId="0" fontId="6" fillId="0" borderId="8" xfId="0" applyFont="1" applyBorder="1" applyAlignment="1">
      <alignment horizontal="right" vertical="center"/>
    </xf>
    <xf numFmtId="0" fontId="13" fillId="0" borderId="0" xfId="0" applyFont="1" applyAlignment="1">
      <alignment horizontal="left" vertical="top" wrapText="1"/>
    </xf>
    <xf numFmtId="0" fontId="6" fillId="0" borderId="0" xfId="0" applyFont="1">
      <alignment vertical="center"/>
    </xf>
    <xf numFmtId="0" fontId="17" fillId="2" borderId="8" xfId="0" applyFont="1" applyFill="1" applyBorder="1" applyAlignment="1">
      <alignment horizontal="center" vertical="center"/>
    </xf>
    <xf numFmtId="0" fontId="18" fillId="0" borderId="0" xfId="0" applyFont="1" applyAlignment="1">
      <alignment horizontal="left" vertical="top" wrapText="1"/>
    </xf>
    <xf numFmtId="0" fontId="30" fillId="5" borderId="26" xfId="0" applyFont="1" applyFill="1" applyBorder="1">
      <alignment vertical="center"/>
    </xf>
    <xf numFmtId="0" fontId="30" fillId="5" borderId="19" xfId="0" applyFont="1" applyFill="1" applyBorder="1">
      <alignment vertical="center"/>
    </xf>
    <xf numFmtId="0" fontId="31" fillId="5" borderId="19" xfId="0" applyFont="1" applyFill="1" applyBorder="1">
      <alignment vertical="center"/>
    </xf>
    <xf numFmtId="0" fontId="30" fillId="5" borderId="29" xfId="0" applyFont="1" applyFill="1" applyBorder="1">
      <alignment vertical="center"/>
    </xf>
    <xf numFmtId="0" fontId="34" fillId="0" borderId="0" xfId="0" applyFont="1" applyAlignment="1">
      <alignment horizontal="center" vertical="center"/>
    </xf>
    <xf numFmtId="0" fontId="31" fillId="0" borderId="0" xfId="0" applyFont="1" applyAlignment="1">
      <alignment horizontal="center" vertical="center" wrapText="1"/>
    </xf>
    <xf numFmtId="0" fontId="6" fillId="0" borderId="0" xfId="0" applyFont="1" applyAlignment="1">
      <alignment horizontal="left" vertical="center" wrapText="1"/>
    </xf>
    <xf numFmtId="0" fontId="27" fillId="0" borderId="0" xfId="0" applyFont="1">
      <alignment vertical="center"/>
    </xf>
    <xf numFmtId="0" fontId="26" fillId="0" borderId="0" xfId="0" applyFont="1">
      <alignment vertical="center"/>
    </xf>
    <xf numFmtId="0" fontId="41" fillId="0" borderId="0" xfId="0" applyFont="1">
      <alignment vertical="center"/>
    </xf>
    <xf numFmtId="0" fontId="0" fillId="6" borderId="0" xfId="0" applyFill="1">
      <alignment vertical="center"/>
    </xf>
    <xf numFmtId="0" fontId="43" fillId="6" borderId="0" xfId="0" applyFont="1" applyFill="1">
      <alignment vertical="center"/>
    </xf>
    <xf numFmtId="0" fontId="6" fillId="0" borderId="0" xfId="0" applyFont="1" applyAlignment="1">
      <alignment vertical="top" wrapText="1"/>
    </xf>
    <xf numFmtId="0" fontId="6" fillId="0" borderId="0" xfId="0" applyFont="1" applyAlignment="1">
      <alignment horizontal="center" vertical="top" wrapText="1"/>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wrapText="1"/>
    </xf>
    <xf numFmtId="0" fontId="38" fillId="7" borderId="0" xfId="0" applyFont="1" applyFill="1">
      <alignment vertical="center"/>
    </xf>
    <xf numFmtId="0" fontId="27" fillId="0" borderId="0" xfId="0" applyFont="1" applyAlignment="1">
      <alignment horizontal="right" vertical="top" wrapText="1"/>
    </xf>
    <xf numFmtId="0" fontId="27" fillId="0" borderId="0" xfId="0" applyFont="1" applyAlignment="1">
      <alignment horizontal="left" vertical="top" wrapText="1"/>
    </xf>
    <xf numFmtId="0" fontId="4" fillId="0" borderId="21" xfId="0" applyFont="1" applyBorder="1" applyAlignment="1">
      <alignment horizontal="center" vertical="center"/>
    </xf>
    <xf numFmtId="0" fontId="28" fillId="0" borderId="0" xfId="0" applyFont="1" applyAlignment="1">
      <alignment horizontal="left" vertical="center" wrapText="1"/>
    </xf>
    <xf numFmtId="0" fontId="49" fillId="7" borderId="22" xfId="0" applyFont="1" applyFill="1" applyBorder="1" applyAlignment="1">
      <alignment horizontal="left" vertical="center"/>
    </xf>
    <xf numFmtId="178" fontId="49" fillId="7" borderId="22" xfId="0" applyNumberFormat="1" applyFont="1" applyFill="1" applyBorder="1" applyAlignment="1">
      <alignment horizontal="left" vertical="center"/>
    </xf>
    <xf numFmtId="179" fontId="31" fillId="4" borderId="21" xfId="0" applyNumberFormat="1" applyFont="1" applyFill="1" applyBorder="1" applyAlignment="1">
      <alignment horizontal="center" vertical="center"/>
    </xf>
    <xf numFmtId="0" fontId="49" fillId="7" borderId="23" xfId="0" applyFont="1" applyFill="1" applyBorder="1" applyAlignment="1">
      <alignment horizontal="left" vertical="center"/>
    </xf>
    <xf numFmtId="179" fontId="4" fillId="0" borderId="20" xfId="0" applyNumberFormat="1" applyFont="1" applyBorder="1">
      <alignment vertical="center"/>
    </xf>
    <xf numFmtId="0" fontId="17" fillId="2" borderId="42" xfId="0" applyFont="1" applyFill="1" applyBorder="1" applyAlignment="1">
      <alignment horizontal="center" vertical="center"/>
    </xf>
    <xf numFmtId="179" fontId="31" fillId="7" borderId="9" xfId="0" applyNumberFormat="1" applyFont="1" applyFill="1" applyBorder="1" applyAlignment="1">
      <alignment horizontal="center" vertical="center"/>
    </xf>
    <xf numFmtId="179" fontId="31" fillId="0" borderId="9" xfId="0" applyNumberFormat="1" applyFont="1" applyBorder="1" applyAlignment="1">
      <alignment horizontal="center" vertical="center"/>
    </xf>
    <xf numFmtId="0" fontId="30" fillId="0" borderId="10" xfId="0" applyFont="1" applyBorder="1" applyAlignment="1">
      <alignment horizontal="center" vertical="center"/>
    </xf>
    <xf numFmtId="0" fontId="17" fillId="2" borderId="47" xfId="0" applyFont="1" applyFill="1" applyBorder="1" applyAlignment="1">
      <alignment horizontal="center" vertical="center"/>
    </xf>
    <xf numFmtId="0" fontId="0" fillId="0" borderId="4" xfId="0" applyBorder="1">
      <alignment vertical="center"/>
    </xf>
    <xf numFmtId="179" fontId="55" fillId="0" borderId="20" xfId="0" applyNumberFormat="1" applyFont="1" applyBorder="1">
      <alignment vertical="center"/>
    </xf>
    <xf numFmtId="179" fontId="29" fillId="0" borderId="47" xfId="0" applyNumberFormat="1" applyFont="1" applyBorder="1" applyAlignment="1">
      <alignment horizontal="right" vertical="center"/>
    </xf>
    <xf numFmtId="179" fontId="29" fillId="0" borderId="20" xfId="0" applyNumberFormat="1" applyFont="1" applyBorder="1">
      <alignment vertical="center"/>
    </xf>
    <xf numFmtId="179" fontId="29" fillId="0" borderId="10" xfId="0" applyNumberFormat="1" applyFont="1" applyBorder="1" applyAlignment="1">
      <alignment horizontal="right" vertical="center"/>
    </xf>
    <xf numFmtId="0" fontId="57" fillId="0" borderId="0" xfId="0" applyFont="1">
      <alignment vertical="center"/>
    </xf>
    <xf numFmtId="0" fontId="0" fillId="0" borderId="0" xfId="0" applyAlignment="1">
      <alignment horizontal="left" vertical="top" wrapText="1"/>
    </xf>
    <xf numFmtId="0" fontId="6" fillId="0" borderId="0" xfId="0" applyFont="1" applyAlignment="1">
      <alignment vertical="center" wrapText="1"/>
    </xf>
    <xf numFmtId="0" fontId="6" fillId="0" borderId="8" xfId="0" applyFont="1" applyBorder="1" applyAlignment="1">
      <alignment horizontal="left" vertical="center" wrapText="1"/>
    </xf>
    <xf numFmtId="177" fontId="6" fillId="0" borderId="8" xfId="0" applyNumberFormat="1" applyFont="1" applyBorder="1" applyAlignment="1">
      <alignment horizontal="right" vertical="center"/>
    </xf>
    <xf numFmtId="0" fontId="6" fillId="0" borderId="8" xfId="0" applyFont="1" applyBorder="1" applyAlignment="1">
      <alignment horizontal="left" vertical="center"/>
    </xf>
    <xf numFmtId="14" fontId="6" fillId="0" borderId="8" xfId="0" applyNumberFormat="1" applyFont="1" applyBorder="1" applyAlignment="1">
      <alignment horizontal="center" vertical="center"/>
    </xf>
    <xf numFmtId="0" fontId="6" fillId="0" borderId="0" xfId="0" applyFont="1" applyAlignment="1">
      <alignment horizontal="center" vertical="top" wrapText="1"/>
    </xf>
    <xf numFmtId="0" fontId="32" fillId="0" borderId="0" xfId="0" applyFont="1" applyAlignment="1">
      <alignment horizontal="left" vertical="top" wrapText="1"/>
    </xf>
    <xf numFmtId="0" fontId="33" fillId="0" borderId="0" xfId="0" applyFont="1" applyAlignment="1">
      <alignment horizontal="left" vertical="top" wrapText="1"/>
    </xf>
    <xf numFmtId="0" fontId="6" fillId="0" borderId="0" xfId="0" applyFont="1" applyAlignment="1">
      <alignment horizontal="center" vertical="center"/>
    </xf>
    <xf numFmtId="49" fontId="6" fillId="0" borderId="8" xfId="0" applyNumberFormat="1" applyFont="1" applyBorder="1" applyAlignment="1">
      <alignment horizontal="center" vertical="center" wrapText="1"/>
    </xf>
    <xf numFmtId="0" fontId="6" fillId="0" borderId="8" xfId="0" applyFont="1" applyBorder="1" applyAlignment="1">
      <alignment horizontal="center" vertical="center" wrapText="1"/>
    </xf>
    <xf numFmtId="0" fontId="6" fillId="6" borderId="8" xfId="0" applyFont="1" applyFill="1" applyBorder="1" applyAlignment="1">
      <alignment horizontal="left" vertical="center"/>
    </xf>
    <xf numFmtId="179" fontId="6" fillId="0" borderId="8" xfId="0" applyNumberFormat="1" applyFont="1" applyBorder="1" applyAlignment="1">
      <alignment horizontal="right" vertical="center"/>
    </xf>
    <xf numFmtId="0" fontId="41" fillId="0" borderId="36" xfId="0" applyFont="1" applyBorder="1" applyAlignment="1">
      <alignment horizontal="center" vertical="center" wrapText="1"/>
    </xf>
    <xf numFmtId="0" fontId="41" fillId="0" borderId="17"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49" fontId="6" fillId="0" borderId="42" xfId="0" applyNumberFormat="1" applyFont="1" applyBorder="1" applyAlignment="1">
      <alignment horizontal="center" vertical="center" wrapText="1"/>
    </xf>
    <xf numFmtId="49" fontId="6" fillId="0" borderId="43" xfId="0" applyNumberFormat="1" applyFont="1" applyBorder="1" applyAlignment="1">
      <alignment horizontal="center" vertical="center" wrapText="1"/>
    </xf>
    <xf numFmtId="49" fontId="6" fillId="0" borderId="44" xfId="0" applyNumberFormat="1" applyFont="1" applyBorder="1" applyAlignment="1">
      <alignment horizontal="center" vertical="center" wrapText="1"/>
    </xf>
    <xf numFmtId="0" fontId="6" fillId="0" borderId="45" xfId="0" applyFont="1" applyBorder="1" applyAlignment="1">
      <alignment horizontal="left" vertical="top"/>
    </xf>
    <xf numFmtId="0" fontId="6" fillId="0" borderId="22" xfId="0" applyFont="1" applyBorder="1" applyAlignment="1">
      <alignment horizontal="left" vertical="top"/>
    </xf>
    <xf numFmtId="0" fontId="6" fillId="0" borderId="46" xfId="0" applyFont="1" applyBorder="1" applyAlignment="1">
      <alignment horizontal="left" vertical="top"/>
    </xf>
    <xf numFmtId="0" fontId="43" fillId="0" borderId="7" xfId="0" applyFont="1" applyBorder="1" applyAlignment="1">
      <alignment horizontal="center" vertical="top"/>
    </xf>
    <xf numFmtId="0" fontId="43" fillId="0" borderId="6" xfId="0" applyFont="1" applyBorder="1" applyAlignment="1">
      <alignment horizontal="center" vertical="top"/>
    </xf>
    <xf numFmtId="0" fontId="18" fillId="0" borderId="5" xfId="0" applyFont="1" applyBorder="1" applyAlignment="1">
      <alignment horizontal="center" vertical="top" wrapText="1"/>
    </xf>
    <xf numFmtId="0" fontId="44" fillId="0" borderId="5" xfId="0" applyFont="1" applyBorder="1" applyAlignment="1">
      <alignment horizontal="center" vertical="top" wrapText="1"/>
    </xf>
    <xf numFmtId="0" fontId="44" fillId="0" borderId="3" xfId="0" applyFont="1" applyBorder="1" applyAlignment="1">
      <alignment horizontal="center" vertical="top" wrapText="1"/>
    </xf>
    <xf numFmtId="0" fontId="43" fillId="0" borderId="7" xfId="0" applyFont="1" applyBorder="1" applyAlignment="1">
      <alignment horizontal="center" vertical="center"/>
    </xf>
    <xf numFmtId="0" fontId="34" fillId="0" borderId="36" xfId="0" applyFont="1" applyBorder="1" applyAlignment="1">
      <alignment horizontal="center" vertical="center" wrapText="1"/>
    </xf>
    <xf numFmtId="0" fontId="34" fillId="0" borderId="17" xfId="0" applyFont="1" applyBorder="1" applyAlignment="1">
      <alignment horizontal="center" vertical="center" wrapText="1"/>
    </xf>
    <xf numFmtId="0" fontId="27" fillId="0" borderId="0" xfId="0" applyFont="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left" vertical="top" wrapText="1"/>
    </xf>
    <xf numFmtId="0" fontId="42" fillId="0" borderId="0" xfId="0" applyFont="1" applyAlignment="1">
      <alignment horizontal="left" vertical="center" wrapText="1"/>
    </xf>
    <xf numFmtId="0" fontId="12" fillId="0" borderId="0" xfId="0" applyFont="1" applyAlignment="1">
      <alignment horizontal="center" vertical="center" wrapText="1"/>
    </xf>
    <xf numFmtId="0" fontId="6" fillId="0" borderId="0" xfId="0" applyFont="1" applyAlignment="1">
      <alignment horizontal="left" vertical="center"/>
    </xf>
    <xf numFmtId="0" fontId="25" fillId="0" borderId="0" xfId="0" applyFont="1" applyAlignment="1">
      <alignment horizontal="left" vertical="center" wrapText="1"/>
    </xf>
    <xf numFmtId="0" fontId="16" fillId="0" borderId="0" xfId="0" applyFont="1" applyAlignment="1">
      <alignment horizontal="center" vertical="center" wrapText="1"/>
    </xf>
    <xf numFmtId="0" fontId="36" fillId="5" borderId="30" xfId="0" applyFont="1" applyFill="1" applyBorder="1" applyAlignment="1">
      <alignment horizontal="center" vertical="center" wrapText="1"/>
    </xf>
    <xf numFmtId="0" fontId="37" fillId="5" borderId="17" xfId="0" applyFont="1" applyFill="1" applyBorder="1" applyAlignment="1">
      <alignment horizontal="center" vertical="center" wrapText="1"/>
    </xf>
    <xf numFmtId="0" fontId="4" fillId="0" borderId="31"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32" xfId="0" applyFont="1" applyBorder="1" applyAlignment="1">
      <alignment horizontal="center" vertical="center" wrapText="1"/>
    </xf>
    <xf numFmtId="3" fontId="4" fillId="0" borderId="42" xfId="0" applyNumberFormat="1" applyFont="1" applyBorder="1" applyAlignment="1">
      <alignment horizontal="center" vertical="center" wrapText="1"/>
    </xf>
    <xf numFmtId="0" fontId="4" fillId="0" borderId="42" xfId="0" applyFont="1" applyBorder="1" applyAlignment="1">
      <alignment horizontal="center" vertical="center"/>
    </xf>
    <xf numFmtId="0" fontId="31" fillId="0" borderId="2" xfId="0" applyFont="1" applyBorder="1" applyAlignment="1">
      <alignment horizontal="center" vertical="center" wrapText="1"/>
    </xf>
    <xf numFmtId="0" fontId="31" fillId="0" borderId="1" xfId="0" applyFont="1" applyBorder="1" applyAlignment="1">
      <alignment horizontal="center" vertical="center" wrapText="1"/>
    </xf>
    <xf numFmtId="0" fontId="18" fillId="0" borderId="0" xfId="0" applyFont="1" applyAlignment="1">
      <alignment horizontal="left" vertical="top" wrapText="1"/>
    </xf>
    <xf numFmtId="0" fontId="18" fillId="0" borderId="7" xfId="0" applyFont="1" applyBorder="1" applyAlignment="1">
      <alignment horizontal="left" vertical="top" wrapText="1"/>
    </xf>
    <xf numFmtId="0" fontId="18" fillId="0" borderId="6" xfId="0" applyFont="1" applyBorder="1" applyAlignment="1">
      <alignment horizontal="left" vertical="top" wrapText="1"/>
    </xf>
    <xf numFmtId="0" fontId="18" fillId="0" borderId="4" xfId="0" applyFont="1" applyBorder="1" applyAlignment="1">
      <alignment horizontal="left" vertical="top" wrapText="1"/>
    </xf>
    <xf numFmtId="0" fontId="18" fillId="0" borderId="5" xfId="0" applyFont="1" applyBorder="1" applyAlignment="1">
      <alignment horizontal="left" vertical="top" wrapText="1"/>
    </xf>
    <xf numFmtId="0" fontId="18" fillId="0" borderId="3" xfId="0" applyFont="1" applyBorder="1" applyAlignment="1">
      <alignment horizontal="left" vertical="top" wrapText="1"/>
    </xf>
    <xf numFmtId="0" fontId="55" fillId="0" borderId="46" xfId="0" applyFont="1" applyBorder="1" applyAlignment="1">
      <alignment horizontal="center" vertical="center"/>
    </xf>
    <xf numFmtId="0" fontId="56" fillId="0" borderId="8" xfId="0" applyFont="1" applyBorder="1" applyAlignment="1">
      <alignment horizontal="center" vertical="center"/>
    </xf>
    <xf numFmtId="0" fontId="29" fillId="6" borderId="46" xfId="0" applyFont="1" applyFill="1" applyBorder="1" applyAlignment="1">
      <alignment horizontal="center" vertical="center"/>
    </xf>
    <xf numFmtId="0" fontId="29" fillId="6" borderId="8" xfId="0" applyFont="1" applyFill="1" applyBorder="1" applyAlignment="1">
      <alignment horizontal="center" vertical="center"/>
    </xf>
    <xf numFmtId="0" fontId="29" fillId="0" borderId="13" xfId="0" applyFont="1" applyBorder="1" applyAlignment="1">
      <alignment horizontal="center" vertical="center"/>
    </xf>
    <xf numFmtId="0" fontId="29" fillId="0" borderId="42" xfId="0" applyFont="1" applyBorder="1" applyAlignment="1">
      <alignment horizontal="center" vertical="center"/>
    </xf>
    <xf numFmtId="14" fontId="2" fillId="3" borderId="6" xfId="0" applyNumberFormat="1" applyFont="1" applyFill="1" applyBorder="1" applyAlignment="1">
      <alignment horizontal="center" vertical="center"/>
    </xf>
    <xf numFmtId="14" fontId="2" fillId="3" borderId="35" xfId="0" applyNumberFormat="1" applyFont="1" applyFill="1" applyBorder="1" applyAlignment="1">
      <alignment horizontal="center" vertical="center"/>
    </xf>
    <xf numFmtId="0" fontId="29" fillId="4" borderId="33" xfId="0" applyFont="1" applyFill="1" applyBorder="1" applyAlignment="1">
      <alignment horizontal="center" vertical="center"/>
    </xf>
    <xf numFmtId="0" fontId="3" fillId="4" borderId="34" xfId="0" applyFont="1" applyFill="1" applyBorder="1" applyAlignment="1">
      <alignment horizontal="center" vertical="center"/>
    </xf>
    <xf numFmtId="0" fontId="44" fillId="3" borderId="40" xfId="0" applyFont="1" applyFill="1" applyBorder="1" applyAlignment="1">
      <alignment horizontal="center" vertical="center"/>
    </xf>
    <xf numFmtId="0" fontId="2" fillId="3" borderId="41" xfId="0" applyFont="1" applyFill="1" applyBorder="1" applyAlignment="1">
      <alignment horizontal="center" vertical="center"/>
    </xf>
    <xf numFmtId="0" fontId="49" fillId="7" borderId="22" xfId="0" applyFont="1" applyFill="1" applyBorder="1" applyAlignment="1">
      <alignment horizontal="left" vertical="center"/>
    </xf>
    <xf numFmtId="0" fontId="49" fillId="7" borderId="23" xfId="0" applyFont="1" applyFill="1" applyBorder="1" applyAlignment="1">
      <alignment horizontal="left" vertical="center"/>
    </xf>
    <xf numFmtId="180" fontId="49" fillId="7" borderId="22" xfId="0" applyNumberFormat="1" applyFont="1" applyFill="1" applyBorder="1" applyAlignment="1">
      <alignment horizontal="left" vertical="center"/>
    </xf>
    <xf numFmtId="180" fontId="49" fillId="7" borderId="23" xfId="0" applyNumberFormat="1" applyFont="1" applyFill="1" applyBorder="1" applyAlignment="1">
      <alignment horizontal="left" vertical="center"/>
    </xf>
    <xf numFmtId="0" fontId="50" fillId="7" borderId="22" xfId="1" applyFont="1" applyFill="1" applyBorder="1" applyAlignment="1">
      <alignment horizontal="left" vertical="center"/>
    </xf>
    <xf numFmtId="0" fontId="24" fillId="0" borderId="8" xfId="0" applyFont="1" applyBorder="1" applyAlignment="1">
      <alignment horizontal="left" vertical="center" wrapText="1"/>
    </xf>
    <xf numFmtId="0" fontId="25" fillId="0" borderId="8" xfId="0" applyFont="1" applyBorder="1" applyAlignment="1">
      <alignment horizontal="left" vertical="center" wrapText="1"/>
    </xf>
    <xf numFmtId="0" fontId="49" fillId="7" borderId="0" xfId="0" applyFont="1" applyFill="1" applyAlignment="1">
      <alignment horizontal="left" vertical="top" wrapText="1"/>
    </xf>
    <xf numFmtId="0" fontId="49" fillId="7" borderId="0" xfId="0" applyFont="1" applyFill="1" applyAlignment="1">
      <alignment horizontal="left" vertical="top"/>
    </xf>
    <xf numFmtId="0" fontId="49" fillId="7" borderId="4" xfId="0" applyFont="1" applyFill="1" applyBorder="1" applyAlignment="1">
      <alignment horizontal="left" vertical="top"/>
    </xf>
    <xf numFmtId="0" fontId="49" fillId="7" borderId="5" xfId="0" applyFont="1" applyFill="1" applyBorder="1" applyAlignment="1">
      <alignment horizontal="left" vertical="top"/>
    </xf>
    <xf numFmtId="0" fontId="49" fillId="7" borderId="3" xfId="0" applyFont="1" applyFill="1" applyBorder="1" applyAlignment="1">
      <alignment horizontal="left" vertical="top"/>
    </xf>
    <xf numFmtId="0" fontId="28" fillId="0" borderId="0" xfId="0" applyFont="1" applyAlignment="1">
      <alignment horizontal="left" vertical="center" wrapText="1"/>
    </xf>
    <xf numFmtId="0" fontId="49" fillId="7" borderId="27" xfId="0" applyFont="1" applyFill="1" applyBorder="1" applyAlignment="1">
      <alignment horizontal="left" vertical="center"/>
    </xf>
    <xf numFmtId="0" fontId="49" fillId="7" borderId="28" xfId="0" applyFont="1" applyFill="1" applyBorder="1" applyAlignment="1">
      <alignment horizontal="left" vertical="center"/>
    </xf>
    <xf numFmtId="0" fontId="1" fillId="9" borderId="12" xfId="0" applyFont="1" applyFill="1" applyBorder="1" applyAlignment="1">
      <alignment horizontal="center" vertical="center" wrapText="1"/>
    </xf>
    <xf numFmtId="0" fontId="1" fillId="9" borderId="11" xfId="0" applyFont="1" applyFill="1" applyBorder="1" applyAlignment="1">
      <alignment horizontal="center" vertical="center" wrapText="1"/>
    </xf>
    <xf numFmtId="0" fontId="1" fillId="9" borderId="13" xfId="0" applyFont="1" applyFill="1" applyBorder="1" applyAlignment="1">
      <alignment horizontal="center" vertical="center" wrapText="1"/>
    </xf>
    <xf numFmtId="0" fontId="51" fillId="9" borderId="14" xfId="0" applyFont="1" applyFill="1" applyBorder="1" applyAlignment="1">
      <alignment horizontal="center" vertical="center" wrapText="1"/>
    </xf>
    <xf numFmtId="0" fontId="22" fillId="9" borderId="15" xfId="0" applyFont="1" applyFill="1" applyBorder="1" applyAlignment="1">
      <alignment horizontal="center" vertical="center" wrapText="1"/>
    </xf>
    <xf numFmtId="0" fontId="22" fillId="9" borderId="16" xfId="0" applyFont="1" applyFill="1" applyBorder="1" applyAlignment="1">
      <alignment horizontal="center" vertical="center" wrapText="1"/>
    </xf>
    <xf numFmtId="0" fontId="20" fillId="4" borderId="0" xfId="0" applyFont="1" applyFill="1" applyAlignment="1">
      <alignment horizontal="center" vertical="center" wrapText="1"/>
    </xf>
    <xf numFmtId="0" fontId="8" fillId="8" borderId="12" xfId="0" applyFont="1" applyFill="1" applyBorder="1" applyAlignment="1">
      <alignment horizontal="center" vertical="center" wrapText="1"/>
    </xf>
    <xf numFmtId="0" fontId="8" fillId="8" borderId="11"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2" fillId="0" borderId="0" xfId="0" applyFont="1" applyAlignment="1">
      <alignment horizontal="center" vertical="center"/>
    </xf>
    <xf numFmtId="0" fontId="30" fillId="10" borderId="9" xfId="0" applyFont="1" applyFill="1" applyBorder="1" applyAlignment="1">
      <alignment horizontal="center" vertical="center"/>
    </xf>
    <xf numFmtId="0" fontId="30" fillId="10" borderId="48" xfId="0" applyFont="1" applyFill="1" applyBorder="1" applyAlignment="1">
      <alignment horizontal="center" vertical="center"/>
    </xf>
    <xf numFmtId="0" fontId="4" fillId="0" borderId="50" xfId="0" applyFont="1" applyBorder="1" applyAlignment="1">
      <alignment horizontal="center" vertical="center" wrapText="1"/>
    </xf>
    <xf numFmtId="0" fontId="4" fillId="0" borderId="15" xfId="0" applyFont="1" applyBorder="1" applyAlignment="1">
      <alignment horizontal="center" vertical="center" wrapText="1"/>
    </xf>
    <xf numFmtId="0" fontId="35" fillId="3" borderId="36" xfId="0" applyFont="1" applyFill="1" applyBorder="1" applyAlignment="1">
      <alignment horizontal="center" vertical="center"/>
    </xf>
    <xf numFmtId="0" fontId="35" fillId="3" borderId="37" xfId="0" applyFont="1" applyFill="1" applyBorder="1" applyAlignment="1">
      <alignment horizontal="center" vertical="center"/>
    </xf>
    <xf numFmtId="176" fontId="9" fillId="3" borderId="38" xfId="0" applyNumberFormat="1" applyFont="1" applyFill="1" applyBorder="1" applyAlignment="1">
      <alignment horizontal="center" vertical="center"/>
    </xf>
    <xf numFmtId="176" fontId="9" fillId="3" borderId="25" xfId="0" applyNumberFormat="1" applyFont="1" applyFill="1" applyBorder="1" applyAlignment="1">
      <alignment horizontal="center" vertical="center"/>
    </xf>
    <xf numFmtId="176" fontId="9" fillId="3" borderId="39" xfId="0" applyNumberFormat="1" applyFont="1" applyFill="1" applyBorder="1" applyAlignment="1">
      <alignment horizontal="center" vertical="center"/>
    </xf>
    <xf numFmtId="176" fontId="9" fillId="3" borderId="34" xfId="0" applyNumberFormat="1" applyFont="1" applyFill="1" applyBorder="1" applyAlignment="1">
      <alignment horizontal="center" vertical="center"/>
    </xf>
    <xf numFmtId="0" fontId="29" fillId="3" borderId="7" xfId="0" applyFont="1" applyFill="1" applyBorder="1" applyAlignment="1">
      <alignment horizontal="center" vertical="center" wrapText="1"/>
    </xf>
    <xf numFmtId="0" fontId="29" fillId="3" borderId="25" xfId="0" applyFont="1" applyFill="1" applyBorder="1" applyAlignment="1">
      <alignment horizontal="center" vertical="center" wrapText="1"/>
    </xf>
    <xf numFmtId="0" fontId="29" fillId="3" borderId="33" xfId="0" applyFont="1" applyFill="1" applyBorder="1" applyAlignment="1">
      <alignment horizontal="center" vertical="center" wrapText="1"/>
    </xf>
    <xf numFmtId="0" fontId="29" fillId="3" borderId="34" xfId="0" applyFont="1" applyFill="1" applyBorder="1" applyAlignment="1">
      <alignment horizontal="center" vertical="center" wrapText="1"/>
    </xf>
    <xf numFmtId="0" fontId="6" fillId="0" borderId="0" xfId="0" applyFont="1">
      <alignment vertical="center"/>
    </xf>
    <xf numFmtId="0" fontId="6" fillId="0" borderId="4" xfId="0" applyFont="1" applyBorder="1">
      <alignment vertical="center"/>
    </xf>
    <xf numFmtId="0" fontId="17" fillId="2" borderId="42" xfId="0" applyFont="1" applyFill="1" applyBorder="1" applyAlignment="1">
      <alignment horizontal="center" vertical="center"/>
    </xf>
    <xf numFmtId="0" fontId="17" fillId="2" borderId="8" xfId="0" applyFont="1" applyFill="1" applyBorder="1" applyAlignment="1">
      <alignment horizontal="center" vertical="center"/>
    </xf>
    <xf numFmtId="0" fontId="4" fillId="0" borderId="51" xfId="0" applyFont="1" applyBorder="1" applyAlignment="1">
      <alignment horizontal="center" vertical="center" wrapText="1"/>
    </xf>
    <xf numFmtId="0" fontId="4" fillId="0" borderId="22" xfId="0" applyFont="1" applyBorder="1" applyAlignment="1">
      <alignment horizontal="center" vertical="center" wrapText="1"/>
    </xf>
    <xf numFmtId="0" fontId="53" fillId="0" borderId="46"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45" xfId="0" applyFont="1" applyBorder="1" applyAlignment="1">
      <alignment horizontal="center" vertical="center" wrapText="1"/>
    </xf>
    <xf numFmtId="179" fontId="4" fillId="0" borderId="47" xfId="0" applyNumberFormat="1" applyFont="1" applyBorder="1" applyAlignment="1">
      <alignment horizontal="right" vertical="center"/>
    </xf>
    <xf numFmtId="179" fontId="4" fillId="0" borderId="49" xfId="0" applyNumberFormat="1" applyFont="1" applyBorder="1" applyAlignment="1">
      <alignment horizontal="right" vertical="center"/>
    </xf>
  </cellXfs>
  <cellStyles count="2">
    <cellStyle name="ハイパーリンク" xfId="1" builtinId="8"/>
    <cellStyle name="標準" xfId="0" builtinId="0"/>
  </cellStyles>
  <dxfs count="0"/>
  <tableStyles count="0" defaultTableStyle="TableStyleMedium2" defaultPivotStyle="PivotStyleLight16"/>
  <colors>
    <mruColors>
      <color rgb="FFFFFFCC"/>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1162050</xdr:colOff>
      <xdr:row>4</xdr:row>
      <xdr:rowOff>88900</xdr:rowOff>
    </xdr:from>
    <xdr:to>
      <xdr:col>3</xdr:col>
      <xdr:colOff>368300</xdr:colOff>
      <xdr:row>4</xdr:row>
      <xdr:rowOff>279400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2622550" y="1435100"/>
          <a:ext cx="755650" cy="190500"/>
        </a:xfrm>
        <a:prstGeom prst="rect">
          <a:avLst/>
        </a:prstGeom>
        <a:solidFill>
          <a:srgbClr val="FFFF00">
            <a:alpha val="41961"/>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17234</xdr:colOff>
      <xdr:row>0</xdr:row>
      <xdr:rowOff>19957</xdr:rowOff>
    </xdr:from>
    <xdr:to>
      <xdr:col>2</xdr:col>
      <xdr:colOff>323850</xdr:colOff>
      <xdr:row>1</xdr:row>
      <xdr:rowOff>6350</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785584" y="19957"/>
          <a:ext cx="992416" cy="32929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94338</xdr:colOff>
      <xdr:row>0</xdr:row>
      <xdr:rowOff>35377</xdr:rowOff>
    </xdr:from>
    <xdr:to>
      <xdr:col>2</xdr:col>
      <xdr:colOff>260350</xdr:colOff>
      <xdr:row>0</xdr:row>
      <xdr:rowOff>320823</xdr:rowOff>
    </xdr:to>
    <xdr:pic>
      <xdr:nvPicPr>
        <xdr:cNvPr id="2" name="図 4" descr="文字が書かれている&#10;&#10;低い精度で自動的に生成された説明">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688" y="35377"/>
          <a:ext cx="851812" cy="285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23854</xdr:colOff>
          <xdr:row>32</xdr:row>
          <xdr:rowOff>302150</xdr:rowOff>
        </xdr:from>
        <xdr:to>
          <xdr:col>2</xdr:col>
          <xdr:colOff>15903</xdr:colOff>
          <xdr:row>34</xdr:row>
          <xdr:rowOff>31805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6</xdr:col>
      <xdr:colOff>158750</xdr:colOff>
      <xdr:row>7</xdr:row>
      <xdr:rowOff>63500</xdr:rowOff>
    </xdr:from>
    <xdr:to>
      <xdr:col>7</xdr:col>
      <xdr:colOff>500574</xdr:colOff>
      <xdr:row>7</xdr:row>
      <xdr:rowOff>560454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1090" r="12359" b="15944"/>
        <a:stretch/>
      </xdr:blipFill>
      <xdr:spPr bwMode="auto">
        <a:xfrm>
          <a:off x="4356100" y="2273300"/>
          <a:ext cx="926024" cy="496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25400</xdr:colOff>
      <xdr:row>16</xdr:row>
      <xdr:rowOff>171449</xdr:rowOff>
    </xdr:from>
    <xdr:to>
      <xdr:col>8</xdr:col>
      <xdr:colOff>861145</xdr:colOff>
      <xdr:row>22</xdr:row>
      <xdr:rowOff>183540</xdr:rowOff>
    </xdr:to>
    <xdr:grpSp>
      <xdr:nvGrpSpPr>
        <xdr:cNvPr id="24" name="グループ化 23">
          <a:extLst>
            <a:ext uri="{FF2B5EF4-FFF2-40B4-BE49-F238E27FC236}">
              <a16:creationId xmlns:a16="http://schemas.microsoft.com/office/drawing/2014/main" id="{00000000-0008-0000-0000-000018000000}"/>
            </a:ext>
          </a:extLst>
        </xdr:cNvPr>
        <xdr:cNvGrpSpPr/>
      </xdr:nvGrpSpPr>
      <xdr:grpSpPr>
        <a:xfrm>
          <a:off x="4405243" y="5194023"/>
          <a:ext cx="2306737" cy="1476456"/>
          <a:chOff x="4282774" y="4603338"/>
          <a:chExt cx="2226490" cy="1522379"/>
        </a:xfrm>
      </xdr:grpSpPr>
      <xdr:sp macro="" textlink="">
        <xdr:nvSpPr>
          <xdr:cNvPr id="25" name="テキスト ボックス 32">
            <a:extLst>
              <a:ext uri="{FF2B5EF4-FFF2-40B4-BE49-F238E27FC236}">
                <a16:creationId xmlns:a16="http://schemas.microsoft.com/office/drawing/2014/main" id="{00000000-0008-0000-0000-000019000000}"/>
              </a:ext>
            </a:extLst>
          </xdr:cNvPr>
          <xdr:cNvSpPr txBox="1"/>
        </xdr:nvSpPr>
        <xdr:spPr>
          <a:xfrm>
            <a:off x="5746078" y="4655706"/>
            <a:ext cx="763186" cy="2154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latin typeface="Meiryo UI" panose="020B0604030504040204" pitchFamily="50" charset="-128"/>
                <a:ea typeface="Meiryo UI" panose="020B0604030504040204" pitchFamily="50" charset="-128"/>
              </a:rPr>
              <a:t>綿棒</a:t>
            </a:r>
          </a:p>
        </xdr:txBody>
      </xdr:sp>
      <xdr:sp macro="" textlink="">
        <xdr:nvSpPr>
          <xdr:cNvPr id="26" name="テキスト ボックス 38">
            <a:extLst>
              <a:ext uri="{FF2B5EF4-FFF2-40B4-BE49-F238E27FC236}">
                <a16:creationId xmlns:a16="http://schemas.microsoft.com/office/drawing/2014/main" id="{00000000-0008-0000-0000-00001A000000}"/>
              </a:ext>
            </a:extLst>
          </xdr:cNvPr>
          <xdr:cNvSpPr txBox="1"/>
        </xdr:nvSpPr>
        <xdr:spPr>
          <a:xfrm>
            <a:off x="5726049" y="5072381"/>
            <a:ext cx="736383" cy="2154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latin typeface="Meiryo UI" panose="020B0604030504040204" pitchFamily="50" charset="-128"/>
                <a:ea typeface="Meiryo UI" panose="020B0604030504040204" pitchFamily="50" charset="-128"/>
              </a:rPr>
              <a:t>検査用キット</a:t>
            </a:r>
          </a:p>
        </xdr:txBody>
      </xdr:sp>
      <xdr:sp macro="" textlink="">
        <xdr:nvSpPr>
          <xdr:cNvPr id="27" name="テキスト ボックス 42">
            <a:extLst>
              <a:ext uri="{FF2B5EF4-FFF2-40B4-BE49-F238E27FC236}">
                <a16:creationId xmlns:a16="http://schemas.microsoft.com/office/drawing/2014/main" id="{00000000-0008-0000-0000-00001B000000}"/>
              </a:ext>
            </a:extLst>
          </xdr:cNvPr>
          <xdr:cNvSpPr txBox="1"/>
        </xdr:nvSpPr>
        <xdr:spPr>
          <a:xfrm>
            <a:off x="4282774" y="5854751"/>
            <a:ext cx="2184850" cy="26827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800">
                <a:latin typeface="Meiryo UI" panose="020B0604030504040204" pitchFamily="50" charset="-128"/>
                <a:ea typeface="Meiryo UI" panose="020B0604030504040204" pitchFamily="50" charset="-128"/>
              </a:rPr>
              <a:t>      試薬入り検体用チューブ（キャップ付き）</a:t>
            </a:r>
            <a:endParaRPr kumimoji="1" lang="en-US" altLang="ja-JP" sz="800">
              <a:latin typeface="Meiryo UI" panose="020B0604030504040204" pitchFamily="50" charset="-128"/>
              <a:ea typeface="Meiryo UI" panose="020B0604030504040204" pitchFamily="50" charset="-128"/>
            </a:endParaRPr>
          </a:p>
        </xdr:txBody>
      </xdr:sp>
      <xdr:sp macro="" textlink="">
        <xdr:nvSpPr>
          <xdr:cNvPr id="28" name="テキスト ボックス 15">
            <a:extLst>
              <a:ext uri="{FF2B5EF4-FFF2-40B4-BE49-F238E27FC236}">
                <a16:creationId xmlns:a16="http://schemas.microsoft.com/office/drawing/2014/main" id="{00000000-0008-0000-0000-00001C000000}"/>
              </a:ext>
            </a:extLst>
          </xdr:cNvPr>
          <xdr:cNvSpPr txBox="1"/>
        </xdr:nvSpPr>
        <xdr:spPr>
          <a:xfrm>
            <a:off x="4460951" y="4603338"/>
            <a:ext cx="338554" cy="27493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b="1">
                <a:latin typeface="Meiryo UI" panose="020B0604030504040204" pitchFamily="50" charset="-128"/>
                <a:ea typeface="Meiryo UI" panose="020B0604030504040204" pitchFamily="50" charset="-128"/>
              </a:rPr>
              <a:t>①</a:t>
            </a:r>
          </a:p>
        </xdr:txBody>
      </xdr:sp>
      <xdr:sp macro="" textlink="">
        <xdr:nvSpPr>
          <xdr:cNvPr id="29" name="テキスト ボックス 49">
            <a:extLst>
              <a:ext uri="{FF2B5EF4-FFF2-40B4-BE49-F238E27FC236}">
                <a16:creationId xmlns:a16="http://schemas.microsoft.com/office/drawing/2014/main" id="{00000000-0008-0000-0000-00001D000000}"/>
              </a:ext>
            </a:extLst>
          </xdr:cNvPr>
          <xdr:cNvSpPr txBox="1"/>
        </xdr:nvSpPr>
        <xdr:spPr>
          <a:xfrm>
            <a:off x="5527731" y="4603338"/>
            <a:ext cx="340616" cy="35502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b="1">
                <a:latin typeface="Meiryo UI" panose="020B0604030504040204" pitchFamily="50" charset="-128"/>
                <a:ea typeface="Meiryo UI" panose="020B0604030504040204" pitchFamily="50" charset="-128"/>
              </a:rPr>
              <a:t>③</a:t>
            </a:r>
          </a:p>
        </xdr:txBody>
      </xdr:sp>
      <xdr:sp macro="" textlink="">
        <xdr:nvSpPr>
          <xdr:cNvPr id="30" name="テキスト ボックス 50">
            <a:extLst>
              <a:ext uri="{FF2B5EF4-FFF2-40B4-BE49-F238E27FC236}">
                <a16:creationId xmlns:a16="http://schemas.microsoft.com/office/drawing/2014/main" id="{00000000-0008-0000-0000-00001E000000}"/>
              </a:ext>
            </a:extLst>
          </xdr:cNvPr>
          <xdr:cNvSpPr txBox="1"/>
        </xdr:nvSpPr>
        <xdr:spPr>
          <a:xfrm>
            <a:off x="5540785" y="5032833"/>
            <a:ext cx="340616" cy="27699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kumimoji="1" lang="ja-JP" altLang="en-US" sz="1200" b="1">
                <a:latin typeface="Meiryo UI" panose="020B0604030504040204" pitchFamily="50" charset="-128"/>
                <a:ea typeface="Meiryo UI" panose="020B0604030504040204" pitchFamily="50" charset="-128"/>
              </a:rPr>
              <a:t>⑤</a:t>
            </a:r>
          </a:p>
        </xdr:txBody>
      </xdr:sp>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rotWithShape="1">
          <a:blip xmlns:r="http://schemas.openxmlformats.org/officeDocument/2006/relationships" r:embed="rId3"/>
          <a:srcRect l="1609" t="1917" r="3537" b="4125"/>
          <a:stretch/>
        </xdr:blipFill>
        <xdr:spPr>
          <a:xfrm>
            <a:off x="5471442" y="5326800"/>
            <a:ext cx="982381" cy="538253"/>
          </a:xfrm>
          <a:prstGeom prst="rect">
            <a:avLst/>
          </a:prstGeom>
        </xdr:spPr>
      </xdr:pic>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4"/>
          <a:srcRect l="8998" t="1970" r="7879" b="2143"/>
          <a:stretch/>
        </xdr:blipFill>
        <xdr:spPr>
          <a:xfrm rot="16200000">
            <a:off x="5884031" y="4472576"/>
            <a:ext cx="171975" cy="1001056"/>
          </a:xfrm>
          <a:prstGeom prst="rect">
            <a:avLst/>
          </a:prstGeom>
        </xdr:spPr>
      </xdr:pic>
      <xdr:sp macro="" textlink="">
        <xdr:nvSpPr>
          <xdr:cNvPr id="33" name="角丸四角形 137">
            <a:extLst>
              <a:ext uri="{FF2B5EF4-FFF2-40B4-BE49-F238E27FC236}">
                <a16:creationId xmlns:a16="http://schemas.microsoft.com/office/drawing/2014/main" id="{00000000-0008-0000-0000-000021000000}"/>
              </a:ext>
            </a:extLst>
          </xdr:cNvPr>
          <xdr:cNvSpPr/>
        </xdr:nvSpPr>
        <xdr:spPr>
          <a:xfrm>
            <a:off x="5855219" y="6092215"/>
            <a:ext cx="170751" cy="33502"/>
          </a:xfrm>
          <a:prstGeom prst="roundRect">
            <a:avLst>
              <a:gd name="adj" fmla="val 36873"/>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grpSp>
    <xdr:clientData/>
  </xdr:twoCellAnchor>
  <xdr:twoCellAnchor editAs="oneCell">
    <xdr:from>
      <xdr:col>6</xdr:col>
      <xdr:colOff>311150</xdr:colOff>
      <xdr:row>17</xdr:row>
      <xdr:rowOff>203200</xdr:rowOff>
    </xdr:from>
    <xdr:to>
      <xdr:col>7</xdr:col>
      <xdr:colOff>480142</xdr:colOff>
      <xdr:row>21</xdr:row>
      <xdr:rowOff>41966</xdr:rowOff>
    </xdr:to>
    <xdr:pic>
      <xdr:nvPicPr>
        <xdr:cNvPr id="34" name="図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5"/>
        <a:stretch>
          <a:fillRect/>
        </a:stretch>
      </xdr:blipFill>
      <xdr:spPr>
        <a:xfrm>
          <a:off x="4508500" y="5473700"/>
          <a:ext cx="753192" cy="867466"/>
        </a:xfrm>
        <a:prstGeom prst="rect">
          <a:avLst/>
        </a:prstGeom>
      </xdr:spPr>
    </xdr:pic>
    <xdr:clientData/>
  </xdr:twoCellAnchor>
  <xdr:oneCellAnchor>
    <xdr:from>
      <xdr:col>1</xdr:col>
      <xdr:colOff>133350</xdr:colOff>
      <xdr:row>3</xdr:row>
      <xdr:rowOff>19050</xdr:rowOff>
    </xdr:from>
    <xdr:ext cx="607859" cy="328423"/>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596900" y="1022350"/>
          <a:ext cx="607859" cy="32842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0070C0"/>
              </a:solidFill>
            </a:rPr>
            <a:t>新発売</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670CB-1CB6-6849-AA12-65AB316D4E63}">
  <sheetPr codeName="Sheet1"/>
  <dimension ref="A1:O116"/>
  <sheetViews>
    <sheetView tabSelected="1" showWhiteSpace="0" topLeftCell="A4" zoomScale="120" zoomScaleNormal="120" workbookViewId="0">
      <selection activeCell="C8" sqref="C8:I8"/>
    </sheetView>
  </sheetViews>
  <sheetFormatPr defaultColWidth="10.81640625" defaultRowHeight="20.05"/>
  <cols>
    <col min="1" max="1" width="5.54296875" customWidth="1"/>
    <col min="2" max="2" width="8.1796875" customWidth="1"/>
    <col min="3" max="3" width="19.453125" customWidth="1"/>
    <col min="4" max="4" width="5" customWidth="1"/>
    <col min="5" max="5" width="7.453125" customWidth="1"/>
    <col min="6" max="6" width="4.453125" customWidth="1"/>
    <col min="7" max="7" width="7" customWidth="1"/>
    <col min="8" max="8" width="9.81640625" customWidth="1"/>
    <col min="9" max="9" width="12.1796875" customWidth="1"/>
    <col min="10" max="10" width="6.54296875" customWidth="1"/>
  </cols>
  <sheetData>
    <row r="1" spans="1:14" ht="27.1" customHeight="1">
      <c r="B1" s="139" t="s">
        <v>0</v>
      </c>
      <c r="C1" s="140"/>
      <c r="D1" s="140"/>
      <c r="E1" s="140"/>
      <c r="F1" s="140"/>
      <c r="G1" s="140"/>
      <c r="H1" s="140"/>
      <c r="I1" s="141"/>
    </row>
    <row r="2" spans="1:14" ht="25.2" customHeight="1">
      <c r="B2" s="142" t="s">
        <v>111</v>
      </c>
      <c r="C2" s="143"/>
      <c r="D2" s="143"/>
      <c r="E2" s="143"/>
      <c r="F2" s="143"/>
      <c r="G2" s="143"/>
      <c r="H2" s="143"/>
      <c r="I2" s="144"/>
    </row>
    <row r="3" spans="1:14" ht="27.55">
      <c r="B3" s="145" t="s">
        <v>105</v>
      </c>
      <c r="C3" s="145"/>
      <c r="D3" s="145"/>
      <c r="E3" s="145"/>
      <c r="F3" s="145"/>
      <c r="G3" s="145"/>
      <c r="H3" s="145"/>
      <c r="I3" s="145"/>
    </row>
    <row r="4" spans="1:14" ht="28.2" customHeight="1">
      <c r="B4" s="146" t="s">
        <v>117</v>
      </c>
      <c r="C4" s="147"/>
      <c r="D4" s="147"/>
      <c r="E4" s="147"/>
      <c r="F4" s="147"/>
      <c r="G4" s="147"/>
      <c r="H4" s="147"/>
      <c r="I4" s="148"/>
    </row>
    <row r="5" spans="1:14" ht="31.3" customHeight="1" thickBot="1">
      <c r="B5" s="1" t="s">
        <v>61</v>
      </c>
      <c r="C5" s="1"/>
      <c r="D5" s="1"/>
      <c r="E5" s="1"/>
      <c r="F5" s="1"/>
      <c r="G5" s="149"/>
      <c r="H5" s="149"/>
      <c r="I5" s="23" t="s">
        <v>4</v>
      </c>
      <c r="J5" s="2"/>
    </row>
    <row r="6" spans="1:14" ht="18" customHeight="1">
      <c r="B6" s="154" t="s">
        <v>1</v>
      </c>
      <c r="C6" s="156">
        <f>I16</f>
        <v>134200</v>
      </c>
      <c r="D6" s="157"/>
      <c r="E6" s="160" t="s">
        <v>92</v>
      </c>
      <c r="F6" s="161"/>
      <c r="G6" s="122" t="s">
        <v>93</v>
      </c>
      <c r="H6" s="123"/>
      <c r="I6" s="118">
        <f ca="1">TODAY()</f>
        <v>44914</v>
      </c>
      <c r="J6" s="2"/>
    </row>
    <row r="7" spans="1:14" ht="18" customHeight="1" thickBot="1">
      <c r="B7" s="155"/>
      <c r="C7" s="158"/>
      <c r="D7" s="159"/>
      <c r="E7" s="162"/>
      <c r="F7" s="163"/>
      <c r="G7" s="120" t="s">
        <v>112</v>
      </c>
      <c r="H7" s="121"/>
      <c r="I7" s="119"/>
    </row>
    <row r="8" spans="1:14" ht="46.2" customHeight="1" thickTop="1">
      <c r="B8" s="12"/>
      <c r="C8" s="57" t="s">
        <v>115</v>
      </c>
      <c r="D8" s="57"/>
      <c r="E8" s="164"/>
      <c r="F8" s="164"/>
      <c r="G8" s="164"/>
      <c r="H8" s="164"/>
      <c r="I8" s="165"/>
    </row>
    <row r="9" spans="1:14" ht="20.7" thickBot="1">
      <c r="B9" s="10" t="s">
        <v>2</v>
      </c>
      <c r="C9" s="17"/>
      <c r="D9" s="17"/>
      <c r="E9" s="45" t="s">
        <v>3</v>
      </c>
      <c r="F9" s="166" t="s">
        <v>35</v>
      </c>
      <c r="G9" s="167"/>
      <c r="H9" s="167"/>
      <c r="I9" s="49" t="s">
        <v>34</v>
      </c>
    </row>
    <row r="10" spans="1:14" ht="40.25" customHeight="1" thickBot="1">
      <c r="A10" s="50"/>
      <c r="B10" s="170" t="s">
        <v>116</v>
      </c>
      <c r="C10" s="171"/>
      <c r="D10" s="172"/>
      <c r="E10" s="46">
        <v>100</v>
      </c>
      <c r="F10" s="48" t="s">
        <v>56</v>
      </c>
      <c r="G10" s="168" t="s">
        <v>122</v>
      </c>
      <c r="H10" s="169"/>
      <c r="I10" s="173">
        <f>E10*1500</f>
        <v>150000</v>
      </c>
      <c r="J10" t="s">
        <v>100</v>
      </c>
      <c r="K10" s="56" t="s">
        <v>114</v>
      </c>
      <c r="L10" s="56"/>
      <c r="M10" s="56"/>
      <c r="N10" s="56"/>
    </row>
    <row r="11" spans="1:14" ht="12.05" customHeight="1" thickBot="1">
      <c r="A11" s="50"/>
      <c r="B11" s="170"/>
      <c r="C11" s="171"/>
      <c r="D11" s="172"/>
      <c r="E11" s="47">
        <f>E10/25</f>
        <v>4</v>
      </c>
      <c r="F11" s="48" t="s">
        <v>118</v>
      </c>
      <c r="G11" s="152" t="s">
        <v>123</v>
      </c>
      <c r="H11" s="153"/>
      <c r="I11" s="174"/>
      <c r="K11" s="56"/>
      <c r="L11" s="56"/>
      <c r="M11" s="56"/>
      <c r="N11" s="56"/>
    </row>
    <row r="12" spans="1:14" ht="13.8" customHeight="1" thickBot="1">
      <c r="B12" s="99" t="s">
        <v>103</v>
      </c>
      <c r="C12" s="100"/>
      <c r="D12" s="101"/>
      <c r="E12" s="42">
        <f>IF(E10&lt;500,1,0)</f>
        <v>1</v>
      </c>
      <c r="F12" s="38" t="s">
        <v>104</v>
      </c>
      <c r="G12" s="102" t="s">
        <v>121</v>
      </c>
      <c r="H12" s="103"/>
      <c r="I12" s="44">
        <f>E12*2000</f>
        <v>2000</v>
      </c>
      <c r="K12" s="56"/>
      <c r="L12" s="56"/>
      <c r="M12" s="56"/>
      <c r="N12" s="56"/>
    </row>
    <row r="13" spans="1:14" ht="26" customHeight="1">
      <c r="B13" s="19" t="s">
        <v>5</v>
      </c>
      <c r="C13" s="137" t="s">
        <v>106</v>
      </c>
      <c r="D13" s="137"/>
      <c r="E13" s="137"/>
      <c r="F13" s="138"/>
      <c r="G13" s="112" t="s">
        <v>120</v>
      </c>
      <c r="H13" s="113"/>
      <c r="I13" s="51">
        <f>-E10*300</f>
        <v>-30000</v>
      </c>
      <c r="K13" s="56"/>
      <c r="L13" s="56"/>
      <c r="M13" s="56"/>
      <c r="N13" s="56"/>
    </row>
    <row r="14" spans="1:14" ht="21" customHeight="1">
      <c r="B14" s="20" t="s">
        <v>6</v>
      </c>
      <c r="C14" s="40" t="s">
        <v>110</v>
      </c>
      <c r="D14" s="40"/>
      <c r="E14" s="41"/>
      <c r="F14" s="43"/>
      <c r="G14" s="114" t="s">
        <v>119</v>
      </c>
      <c r="H14" s="115"/>
      <c r="I14" s="53">
        <f>I10+I12+I13</f>
        <v>122000</v>
      </c>
      <c r="K14" s="56"/>
      <c r="L14" s="56"/>
      <c r="M14" s="56"/>
      <c r="N14" s="56"/>
    </row>
    <row r="15" spans="1:14" ht="21" customHeight="1" thickBot="1">
      <c r="B15" s="20" t="s">
        <v>7</v>
      </c>
      <c r="C15" s="124"/>
      <c r="D15" s="124"/>
      <c r="E15" s="124"/>
      <c r="F15" s="125"/>
      <c r="G15" s="116" t="s">
        <v>33</v>
      </c>
      <c r="H15" s="117"/>
      <c r="I15" s="52">
        <f>I14*0.1</f>
        <v>12200</v>
      </c>
      <c r="K15" s="56"/>
      <c r="L15" s="56"/>
      <c r="M15" s="56"/>
      <c r="N15" s="56"/>
    </row>
    <row r="16" spans="1:14" ht="20.7" thickBot="1">
      <c r="B16" s="21" t="s">
        <v>8</v>
      </c>
      <c r="C16" s="124"/>
      <c r="D16" s="124"/>
      <c r="E16" s="124"/>
      <c r="F16" s="124"/>
      <c r="G16" s="150" t="s">
        <v>73</v>
      </c>
      <c r="H16" s="151"/>
      <c r="I16" s="54">
        <f>I14+I15</f>
        <v>134200</v>
      </c>
    </row>
    <row r="17" spans="2:13" ht="20.05" customHeight="1">
      <c r="B17" s="20" t="s">
        <v>9</v>
      </c>
      <c r="C17" s="124"/>
      <c r="D17" s="124"/>
      <c r="E17" s="124"/>
      <c r="F17" s="125"/>
      <c r="G17" s="8"/>
      <c r="H17" s="55" t="s">
        <v>124</v>
      </c>
      <c r="I17" s="8"/>
    </row>
    <row r="18" spans="2:13" ht="21" customHeight="1">
      <c r="B18" s="20" t="s">
        <v>10</v>
      </c>
      <c r="C18" s="128"/>
      <c r="D18" s="124"/>
      <c r="E18" s="124"/>
      <c r="F18" s="125"/>
      <c r="G18" s="9"/>
      <c r="H18" s="9"/>
      <c r="I18" s="9"/>
    </row>
    <row r="19" spans="2:13">
      <c r="B19" s="20" t="s">
        <v>58</v>
      </c>
      <c r="C19" s="124"/>
      <c r="D19" s="124"/>
      <c r="E19" s="124"/>
      <c r="F19" s="125"/>
      <c r="G19" s="9"/>
      <c r="H19" s="9"/>
      <c r="I19" s="9"/>
    </row>
    <row r="20" spans="2:13">
      <c r="B20" s="20" t="s">
        <v>59</v>
      </c>
      <c r="C20" s="126" t="s">
        <v>101</v>
      </c>
      <c r="D20" s="126"/>
      <c r="E20" s="126"/>
      <c r="F20" s="127"/>
      <c r="G20" s="9"/>
      <c r="H20" s="9"/>
      <c r="I20" s="9"/>
    </row>
    <row r="21" spans="2:13">
      <c r="B21" s="22" t="s">
        <v>36</v>
      </c>
      <c r="C21" s="131"/>
      <c r="D21" s="131"/>
      <c r="E21" s="132"/>
      <c r="F21" s="133"/>
      <c r="G21" s="9"/>
      <c r="H21" s="9"/>
      <c r="I21" s="9"/>
    </row>
    <row r="22" spans="2:13" ht="15.05" customHeight="1">
      <c r="B22" s="97" t="s">
        <v>60</v>
      </c>
      <c r="C22" s="132"/>
      <c r="D22" s="132"/>
      <c r="E22" s="132"/>
      <c r="F22" s="133"/>
    </row>
    <row r="23" spans="2:13" ht="17.100000000000001" customHeight="1" thickBot="1">
      <c r="B23" s="98"/>
      <c r="C23" s="134"/>
      <c r="D23" s="134"/>
      <c r="E23" s="134"/>
      <c r="F23" s="135"/>
    </row>
    <row r="24" spans="2:13" ht="20.05" customHeight="1">
      <c r="B24" s="104" t="s">
        <v>32</v>
      </c>
      <c r="C24" s="106" t="s">
        <v>108</v>
      </c>
      <c r="D24" s="106"/>
      <c r="E24" s="106"/>
      <c r="F24" s="106"/>
      <c r="G24" s="107"/>
      <c r="H24" s="107"/>
      <c r="I24" s="108"/>
    </row>
    <row r="25" spans="2:13">
      <c r="B25" s="104"/>
      <c r="C25" s="106"/>
      <c r="D25" s="106"/>
      <c r="E25" s="106"/>
      <c r="F25" s="106"/>
      <c r="G25" s="106"/>
      <c r="H25" s="106"/>
      <c r="I25" s="109"/>
    </row>
    <row r="26" spans="2:13" ht="5.05" customHeight="1">
      <c r="B26" s="104"/>
      <c r="C26" s="106"/>
      <c r="D26" s="106"/>
      <c r="E26" s="106"/>
      <c r="F26" s="106"/>
      <c r="G26" s="106"/>
      <c r="H26" s="106"/>
      <c r="I26" s="109"/>
    </row>
    <row r="27" spans="2:13" ht="23.05" customHeight="1">
      <c r="B27" s="104"/>
      <c r="C27" s="106"/>
      <c r="D27" s="106"/>
      <c r="E27" s="106"/>
      <c r="F27" s="106"/>
      <c r="G27" s="106"/>
      <c r="H27" s="106"/>
      <c r="I27" s="109"/>
    </row>
    <row r="28" spans="2:13" ht="23.95" customHeight="1" thickBot="1">
      <c r="B28" s="105"/>
      <c r="C28" s="110"/>
      <c r="D28" s="110"/>
      <c r="E28" s="110"/>
      <c r="F28" s="110"/>
      <c r="G28" s="110"/>
      <c r="H28" s="110"/>
      <c r="I28" s="111"/>
    </row>
    <row r="29" spans="2:13" ht="7.2" customHeight="1">
      <c r="B29" s="24"/>
      <c r="C29" s="18"/>
      <c r="D29" s="18"/>
      <c r="E29" s="18"/>
      <c r="F29" s="18"/>
      <c r="G29" s="18"/>
      <c r="H29" s="18"/>
      <c r="I29" s="18"/>
    </row>
    <row r="30" spans="2:13" ht="13.95" customHeight="1">
      <c r="B30" s="24"/>
      <c r="C30" s="18"/>
      <c r="D30" s="18"/>
      <c r="E30" s="18"/>
      <c r="F30" s="18"/>
      <c r="G30" s="18"/>
      <c r="H30" s="18"/>
      <c r="I30" s="18"/>
    </row>
    <row r="31" spans="2:13">
      <c r="B31" s="136" t="s">
        <v>109</v>
      </c>
      <c r="C31" s="136"/>
      <c r="D31" s="136"/>
      <c r="E31" s="136"/>
      <c r="F31" s="136"/>
      <c r="G31" s="136"/>
      <c r="H31" s="136"/>
      <c r="I31" s="136"/>
    </row>
    <row r="32" spans="2:13" ht="24.6" customHeight="1">
      <c r="B32" s="136"/>
      <c r="C32" s="136"/>
      <c r="D32" s="136"/>
      <c r="E32" s="136"/>
      <c r="F32" s="136"/>
      <c r="G32" s="136"/>
      <c r="H32" s="136"/>
      <c r="I32" s="136"/>
      <c r="L32" s="1"/>
      <c r="M32" s="1"/>
    </row>
    <row r="33" spans="2:13" ht="24.6" customHeight="1">
      <c r="B33" s="39"/>
      <c r="C33" s="39"/>
      <c r="D33" s="39"/>
      <c r="E33" s="39"/>
      <c r="F33" s="39"/>
      <c r="G33" s="39"/>
      <c r="H33" s="39"/>
      <c r="I33" s="39"/>
      <c r="L33" s="1"/>
      <c r="M33" s="1"/>
    </row>
    <row r="34" spans="2:13">
      <c r="B34" s="35" t="s">
        <v>72</v>
      </c>
      <c r="C34" s="30" t="s">
        <v>71</v>
      </c>
      <c r="D34" s="29"/>
      <c r="E34" s="29"/>
      <c r="F34" s="29"/>
      <c r="G34" s="29"/>
    </row>
    <row r="36" spans="2:13" ht="22.55">
      <c r="B36" s="96" t="s">
        <v>11</v>
      </c>
      <c r="C36" s="96"/>
      <c r="D36" s="96"/>
      <c r="E36" s="96"/>
      <c r="F36" s="96"/>
      <c r="G36" s="96"/>
      <c r="H36" s="96"/>
      <c r="I36" s="96"/>
      <c r="J36" s="11"/>
    </row>
    <row r="37" spans="2:13" ht="8.4499999999999993" customHeight="1" thickBot="1">
      <c r="B37" s="3"/>
    </row>
    <row r="38" spans="2:13" ht="22.7" customHeight="1">
      <c r="B38" s="70" t="s">
        <v>96</v>
      </c>
      <c r="C38" s="86" t="s">
        <v>55</v>
      </c>
      <c r="D38" s="86"/>
      <c r="E38" s="87" t="s">
        <v>97</v>
      </c>
      <c r="F38" s="81" t="str">
        <f>C13</f>
        <v>株式会社</v>
      </c>
      <c r="G38" s="81"/>
      <c r="H38" s="81"/>
      <c r="I38" s="82"/>
    </row>
    <row r="39" spans="2:13" s="16" customFormat="1" ht="16.3" customHeight="1" thickBot="1">
      <c r="B39" s="71"/>
      <c r="C39" s="83" t="s">
        <v>98</v>
      </c>
      <c r="D39" s="83"/>
      <c r="E39" s="88"/>
      <c r="F39" s="84" t="s">
        <v>99</v>
      </c>
      <c r="G39" s="84"/>
      <c r="H39" s="84"/>
      <c r="I39" s="85"/>
      <c r="J39" s="15"/>
      <c r="K39" s="62"/>
      <c r="L39" s="62"/>
    </row>
    <row r="40" spans="2:13" s="16" customFormat="1" ht="10.199999999999999" customHeight="1">
      <c r="B40" s="36"/>
      <c r="C40" s="31"/>
      <c r="D40" s="36"/>
      <c r="E40" s="37"/>
      <c r="F40" s="37"/>
      <c r="G40" s="37"/>
      <c r="H40" s="37"/>
      <c r="I40" s="37"/>
      <c r="J40" s="15"/>
      <c r="K40" s="32"/>
      <c r="L40" s="32"/>
    </row>
    <row r="41" spans="2:13" s="16" customFormat="1" ht="18" customHeight="1">
      <c r="B41" s="63" t="s">
        <v>57</v>
      </c>
      <c r="C41" s="64"/>
      <c r="D41" s="64"/>
      <c r="E41" s="64"/>
      <c r="F41" s="64"/>
      <c r="G41" s="64"/>
      <c r="H41" s="64"/>
      <c r="I41" s="64"/>
    </row>
    <row r="42" spans="2:13" s="16" customFormat="1" ht="11.75" customHeight="1">
      <c r="B42" s="4"/>
      <c r="E42" s="65"/>
      <c r="F42" s="65"/>
      <c r="G42" s="65"/>
      <c r="H42" s="65"/>
      <c r="I42" s="65"/>
    </row>
    <row r="43" spans="2:13" s="16" customFormat="1" ht="18" customHeight="1">
      <c r="B43" s="66" t="s">
        <v>44</v>
      </c>
      <c r="C43" s="67" t="s">
        <v>37</v>
      </c>
      <c r="D43" s="13" t="s">
        <v>54</v>
      </c>
      <c r="E43" s="68" t="s">
        <v>125</v>
      </c>
      <c r="F43" s="68"/>
      <c r="G43" s="68"/>
      <c r="H43" s="68"/>
      <c r="I43" s="68"/>
    </row>
    <row r="44" spans="2:13" s="16" customFormat="1" ht="17.100000000000001" customHeight="1">
      <c r="B44" s="66"/>
      <c r="C44" s="67"/>
      <c r="D44" s="13" t="s">
        <v>51</v>
      </c>
      <c r="E44" s="69">
        <f>E10</f>
        <v>100</v>
      </c>
      <c r="F44" s="69"/>
      <c r="G44" s="60" t="s">
        <v>126</v>
      </c>
      <c r="H44" s="60"/>
      <c r="I44" s="60"/>
    </row>
    <row r="45" spans="2:13" s="16" customFormat="1" ht="16.3" customHeight="1">
      <c r="B45" s="34" t="s">
        <v>45</v>
      </c>
      <c r="C45" s="33" t="s">
        <v>38</v>
      </c>
      <c r="D45" s="14" t="s">
        <v>52</v>
      </c>
      <c r="E45" s="59">
        <f>I16</f>
        <v>134200</v>
      </c>
      <c r="F45" s="59"/>
      <c r="G45" s="60" t="s">
        <v>113</v>
      </c>
      <c r="H45" s="60"/>
      <c r="I45" s="60"/>
    </row>
    <row r="46" spans="2:13" s="16" customFormat="1" ht="16.3" customHeight="1">
      <c r="B46" s="34" t="s">
        <v>46</v>
      </c>
      <c r="C46" s="33" t="s">
        <v>39</v>
      </c>
      <c r="D46" s="13"/>
      <c r="E46" s="61" t="str">
        <f>C20</f>
        <v>2022/1/28まで</v>
      </c>
      <c r="F46" s="61"/>
      <c r="G46" s="60" t="s">
        <v>102</v>
      </c>
      <c r="H46" s="60"/>
      <c r="I46" s="60"/>
    </row>
    <row r="47" spans="2:13" s="16" customFormat="1" ht="17.100000000000001" customHeight="1">
      <c r="B47" s="75" t="s">
        <v>47</v>
      </c>
      <c r="C47" s="72" t="s">
        <v>40</v>
      </c>
      <c r="D47" s="13" t="s">
        <v>54</v>
      </c>
      <c r="E47" s="60" t="str">
        <f>C13</f>
        <v>株式会社</v>
      </c>
      <c r="F47" s="60"/>
      <c r="G47" s="60"/>
      <c r="H47" s="60"/>
      <c r="I47" s="60"/>
    </row>
    <row r="48" spans="2:13" s="16" customFormat="1" ht="19.25" customHeight="1">
      <c r="B48" s="76"/>
      <c r="C48" s="73"/>
      <c r="D48" s="72" t="s">
        <v>53</v>
      </c>
      <c r="E48" s="60" t="str">
        <f>C14</f>
        <v>〒</v>
      </c>
      <c r="F48" s="60"/>
      <c r="G48" s="60"/>
      <c r="H48" s="60"/>
      <c r="I48" s="60"/>
    </row>
    <row r="49" spans="2:15" s="16" customFormat="1" ht="17.100000000000001" customHeight="1">
      <c r="B49" s="76"/>
      <c r="C49" s="73"/>
      <c r="D49" s="73"/>
      <c r="E49" s="60">
        <f>C15</f>
        <v>0</v>
      </c>
      <c r="F49" s="60"/>
      <c r="G49" s="60"/>
      <c r="H49" s="60"/>
      <c r="I49" s="60"/>
    </row>
    <row r="50" spans="2:15" s="16" customFormat="1" ht="17.100000000000001" customHeight="1">
      <c r="B50" s="77"/>
      <c r="C50" s="74"/>
      <c r="D50" s="74"/>
      <c r="E50" s="78">
        <f>C16</f>
        <v>0</v>
      </c>
      <c r="F50" s="79"/>
      <c r="G50" s="79"/>
      <c r="H50" s="79"/>
      <c r="I50" s="80"/>
    </row>
    <row r="51" spans="2:15" s="16" customFormat="1" ht="28.8" customHeight="1">
      <c r="B51" s="34" t="s">
        <v>48</v>
      </c>
      <c r="C51" s="33" t="s">
        <v>41</v>
      </c>
      <c r="D51" s="129" t="s">
        <v>94</v>
      </c>
      <c r="E51" s="130"/>
      <c r="F51" s="130"/>
      <c r="G51" s="130"/>
      <c r="H51" s="130"/>
      <c r="I51" s="130"/>
      <c r="K51" s="57"/>
      <c r="L51" s="57"/>
      <c r="M51" s="57"/>
      <c r="N51" s="57"/>
      <c r="O51" s="57"/>
    </row>
    <row r="52" spans="2:15" s="16" customFormat="1" ht="39" customHeight="1">
      <c r="B52" s="34" t="s">
        <v>49</v>
      </c>
      <c r="C52" s="33" t="s">
        <v>42</v>
      </c>
      <c r="D52" s="58" t="s">
        <v>107</v>
      </c>
      <c r="E52" s="58"/>
      <c r="F52" s="58"/>
      <c r="G52" s="58"/>
      <c r="H52" s="58"/>
      <c r="I52" s="58"/>
    </row>
    <row r="53" spans="2:15" s="16" customFormat="1" ht="19.25" customHeight="1">
      <c r="B53" s="34" t="s">
        <v>50</v>
      </c>
      <c r="C53" s="33" t="s">
        <v>43</v>
      </c>
      <c r="D53" s="58" t="s">
        <v>90</v>
      </c>
      <c r="E53" s="58"/>
      <c r="F53" s="58"/>
      <c r="G53" s="58"/>
      <c r="H53" s="58"/>
      <c r="I53" s="58"/>
      <c r="L53" s="31"/>
      <c r="M53" s="31"/>
      <c r="N53" s="31"/>
      <c r="O53" s="31"/>
    </row>
    <row r="54" spans="2:15" ht="12.05" customHeight="1"/>
    <row r="55" spans="2:15" ht="15.05" customHeight="1">
      <c r="B55" s="93" t="s">
        <v>12</v>
      </c>
      <c r="C55" s="93"/>
      <c r="D55" s="93"/>
      <c r="E55" s="93"/>
      <c r="F55" s="93"/>
      <c r="G55" s="93"/>
      <c r="H55" s="93"/>
      <c r="I55" s="93"/>
    </row>
    <row r="56" spans="2:15" ht="15.05" customHeight="1">
      <c r="B56" s="4" t="s">
        <v>13</v>
      </c>
    </row>
    <row r="57" spans="2:15" ht="25.05" customHeight="1">
      <c r="B57" s="90" t="s">
        <v>14</v>
      </c>
      <c r="C57" s="90"/>
      <c r="D57" s="90"/>
      <c r="E57" s="90"/>
      <c r="F57" s="90"/>
      <c r="G57" s="90"/>
      <c r="H57" s="90"/>
      <c r="I57" s="90"/>
    </row>
    <row r="58" spans="2:15" ht="5.05" customHeight="1">
      <c r="B58" s="25"/>
      <c r="C58" s="25"/>
      <c r="D58" s="25"/>
      <c r="E58" s="25"/>
      <c r="F58" s="25"/>
      <c r="G58" s="25"/>
      <c r="H58" s="25"/>
      <c r="I58" s="25"/>
    </row>
    <row r="59" spans="2:15" ht="15.05" customHeight="1">
      <c r="B59" s="4" t="s">
        <v>65</v>
      </c>
    </row>
    <row r="60" spans="2:15" ht="25.05" customHeight="1">
      <c r="B60" s="90" t="s">
        <v>64</v>
      </c>
      <c r="C60" s="90"/>
      <c r="D60" s="90"/>
      <c r="E60" s="90"/>
      <c r="F60" s="90"/>
      <c r="G60" s="90"/>
      <c r="H60" s="90"/>
      <c r="I60" s="90"/>
    </row>
    <row r="61" spans="2:15" ht="5.05" customHeight="1">
      <c r="B61" s="5"/>
    </row>
    <row r="62" spans="2:15" ht="15.05" customHeight="1">
      <c r="B62" s="4" t="s">
        <v>74</v>
      </c>
    </row>
    <row r="63" spans="2:15" ht="15.05" customHeight="1">
      <c r="B63" s="94" t="s">
        <v>75</v>
      </c>
      <c r="C63" s="94"/>
      <c r="D63" s="94"/>
      <c r="E63" s="94"/>
      <c r="F63" s="94"/>
      <c r="G63" s="94"/>
      <c r="H63" s="94"/>
      <c r="I63" s="94"/>
    </row>
    <row r="64" spans="2:15" ht="15.05" customHeight="1">
      <c r="B64" s="91" t="s">
        <v>76</v>
      </c>
      <c r="C64" s="91"/>
      <c r="D64" s="91"/>
      <c r="E64" s="91"/>
      <c r="F64" s="91"/>
      <c r="G64" s="91"/>
      <c r="H64" s="91"/>
      <c r="I64" s="91"/>
    </row>
    <row r="65" spans="2:9" ht="25.05" customHeight="1">
      <c r="B65" s="91" t="s">
        <v>77</v>
      </c>
      <c r="C65" s="91"/>
      <c r="D65" s="91"/>
      <c r="E65" s="91"/>
      <c r="F65" s="91"/>
      <c r="G65" s="91"/>
      <c r="H65" s="91"/>
      <c r="I65" s="91"/>
    </row>
    <row r="66" spans="2:9" ht="5.05" customHeight="1">
      <c r="B66" s="91"/>
      <c r="C66" s="91"/>
      <c r="D66" s="91"/>
      <c r="E66" s="91"/>
      <c r="F66" s="91"/>
      <c r="G66" s="91"/>
      <c r="H66" s="91"/>
      <c r="I66" s="91"/>
    </row>
    <row r="67" spans="2:9" ht="15.05" customHeight="1">
      <c r="B67" s="4" t="s">
        <v>78</v>
      </c>
    </row>
    <row r="68" spans="2:9" ht="15.05" customHeight="1">
      <c r="B68" s="94" t="s">
        <v>63</v>
      </c>
      <c r="C68" s="94"/>
      <c r="D68" s="94"/>
      <c r="E68" s="94"/>
      <c r="F68" s="94"/>
      <c r="G68" s="94"/>
      <c r="H68" s="94"/>
      <c r="I68" s="94"/>
    </row>
    <row r="69" spans="2:9" ht="5.05" customHeight="1">
      <c r="B69" s="5"/>
    </row>
    <row r="70" spans="2:9" ht="15.05" customHeight="1">
      <c r="B70" s="4" t="s">
        <v>79</v>
      </c>
    </row>
    <row r="71" spans="2:9" ht="40.1" customHeight="1">
      <c r="B71" s="95" t="s">
        <v>66</v>
      </c>
      <c r="C71" s="95"/>
      <c r="D71" s="95"/>
      <c r="E71" s="95"/>
      <c r="F71" s="95"/>
      <c r="G71" s="95"/>
      <c r="H71" s="95"/>
      <c r="I71" s="95"/>
    </row>
    <row r="72" spans="2:9" ht="15.05" customHeight="1">
      <c r="B72" s="90" t="s">
        <v>15</v>
      </c>
      <c r="C72" s="90"/>
      <c r="D72" s="90"/>
      <c r="E72" s="90"/>
      <c r="F72" s="90"/>
      <c r="G72" s="90"/>
      <c r="H72" s="90"/>
      <c r="I72" s="90"/>
    </row>
    <row r="73" spans="2:9" ht="66.55" customHeight="1">
      <c r="B73" s="89" t="s">
        <v>91</v>
      </c>
      <c r="C73" s="90"/>
      <c r="D73" s="90"/>
      <c r="E73" s="90"/>
      <c r="F73" s="90"/>
      <c r="G73" s="90"/>
      <c r="H73" s="90"/>
      <c r="I73" s="90"/>
    </row>
    <row r="74" spans="2:9" ht="25.05" customHeight="1">
      <c r="B74" s="90" t="s">
        <v>16</v>
      </c>
      <c r="C74" s="90"/>
      <c r="D74" s="90"/>
      <c r="E74" s="90"/>
      <c r="F74" s="90"/>
      <c r="G74" s="90"/>
      <c r="H74" s="90"/>
      <c r="I74" s="90"/>
    </row>
    <row r="75" spans="2:9" ht="25.05" customHeight="1">
      <c r="B75" s="90" t="s">
        <v>17</v>
      </c>
      <c r="C75" s="90"/>
      <c r="D75" s="90"/>
      <c r="E75" s="90"/>
      <c r="F75" s="90"/>
      <c r="G75" s="90"/>
      <c r="H75" s="90"/>
      <c r="I75" s="90"/>
    </row>
    <row r="76" spans="2:9" ht="40.1" customHeight="1">
      <c r="B76" s="90" t="s">
        <v>18</v>
      </c>
      <c r="C76" s="90"/>
      <c r="D76" s="90"/>
      <c r="E76" s="90"/>
      <c r="F76" s="90"/>
      <c r="G76" s="90"/>
      <c r="H76" s="90"/>
      <c r="I76" s="90"/>
    </row>
    <row r="77" spans="2:9" ht="25.05" customHeight="1">
      <c r="B77" s="90" t="s">
        <v>19</v>
      </c>
      <c r="C77" s="90"/>
      <c r="D77" s="90"/>
      <c r="E77" s="90"/>
      <c r="F77" s="90"/>
      <c r="G77" s="90"/>
      <c r="H77" s="90"/>
      <c r="I77" s="90"/>
    </row>
    <row r="78" spans="2:9" ht="15.05" customHeight="1">
      <c r="B78" s="90" t="s">
        <v>20</v>
      </c>
      <c r="C78" s="90"/>
      <c r="D78" s="90"/>
      <c r="E78" s="90"/>
      <c r="F78" s="90"/>
      <c r="G78" s="90"/>
      <c r="H78" s="90"/>
      <c r="I78" s="90"/>
    </row>
    <row r="79" spans="2:9" ht="5.05" customHeight="1">
      <c r="B79" s="6"/>
    </row>
    <row r="80" spans="2:9" ht="15.05" customHeight="1">
      <c r="B80" s="4" t="s">
        <v>80</v>
      </c>
    </row>
    <row r="81" spans="2:9" ht="25.05" customHeight="1">
      <c r="B81" s="90" t="s">
        <v>95</v>
      </c>
      <c r="C81" s="90"/>
      <c r="D81" s="90"/>
      <c r="E81" s="90"/>
      <c r="F81" s="90"/>
      <c r="G81" s="90"/>
      <c r="H81" s="90"/>
      <c r="I81" s="90"/>
    </row>
    <row r="82" spans="2:9" ht="5.05" customHeight="1">
      <c r="B82" s="6"/>
    </row>
    <row r="83" spans="2:9" ht="15.05" customHeight="1">
      <c r="B83" s="4" t="s">
        <v>81</v>
      </c>
    </row>
    <row r="84" spans="2:9" ht="15.05" customHeight="1">
      <c r="B84" s="90" t="s">
        <v>21</v>
      </c>
      <c r="C84" s="90"/>
      <c r="D84" s="90"/>
      <c r="E84" s="90"/>
      <c r="F84" s="90"/>
      <c r="G84" s="90"/>
      <c r="H84" s="90"/>
      <c r="I84" s="90"/>
    </row>
    <row r="85" spans="2:9" ht="40.1" customHeight="1">
      <c r="B85" s="90" t="s">
        <v>22</v>
      </c>
      <c r="C85" s="90"/>
      <c r="D85" s="90"/>
      <c r="E85" s="90"/>
      <c r="F85" s="90"/>
      <c r="G85" s="90"/>
      <c r="H85" s="90"/>
      <c r="I85" s="90"/>
    </row>
    <row r="86" spans="2:9" ht="5.05" customHeight="1">
      <c r="B86" s="7"/>
    </row>
    <row r="87" spans="2:9" ht="15.05" customHeight="1">
      <c r="B87" s="4" t="s">
        <v>82</v>
      </c>
    </row>
    <row r="88" spans="2:9" ht="40.1" customHeight="1">
      <c r="B88" s="90" t="s">
        <v>23</v>
      </c>
      <c r="C88" s="90"/>
      <c r="D88" s="90"/>
      <c r="E88" s="90"/>
      <c r="F88" s="90"/>
      <c r="G88" s="90"/>
      <c r="H88" s="90"/>
      <c r="I88" s="90"/>
    </row>
    <row r="89" spans="2:9" ht="5.05" customHeight="1">
      <c r="B89" s="7"/>
    </row>
    <row r="90" spans="2:9" ht="15.05" customHeight="1">
      <c r="B90" s="4" t="s">
        <v>83</v>
      </c>
    </row>
    <row r="91" spans="2:9" ht="54" customHeight="1">
      <c r="B91" s="90" t="s">
        <v>24</v>
      </c>
      <c r="C91" s="90"/>
      <c r="D91" s="90"/>
      <c r="E91" s="90"/>
      <c r="F91" s="90"/>
      <c r="G91" s="90"/>
      <c r="H91" s="90"/>
      <c r="I91" s="90"/>
    </row>
    <row r="92" spans="2:9" ht="5.05" customHeight="1">
      <c r="B92" s="6"/>
    </row>
    <row r="93" spans="2:9" ht="15.05" customHeight="1">
      <c r="B93" s="4" t="s">
        <v>84</v>
      </c>
    </row>
    <row r="94" spans="2:9" ht="25.05" customHeight="1">
      <c r="B94" s="91" t="s">
        <v>67</v>
      </c>
      <c r="C94" s="91"/>
      <c r="D94" s="91"/>
      <c r="E94" s="91"/>
      <c r="F94" s="91"/>
      <c r="G94" s="91"/>
      <c r="H94" s="91"/>
      <c r="I94" s="91"/>
    </row>
    <row r="95" spans="2:9" ht="15.05" customHeight="1">
      <c r="B95" s="91" t="s">
        <v>68</v>
      </c>
      <c r="C95" s="91"/>
      <c r="D95" s="91"/>
      <c r="E95" s="91"/>
      <c r="F95" s="91"/>
      <c r="G95" s="91"/>
      <c r="H95" s="91"/>
      <c r="I95" s="91"/>
    </row>
    <row r="96" spans="2:9" ht="15.05" customHeight="1">
      <c r="B96" s="91" t="s">
        <v>69</v>
      </c>
      <c r="C96" s="91"/>
      <c r="D96" s="91"/>
      <c r="E96" s="91"/>
      <c r="F96" s="91"/>
      <c r="G96" s="91"/>
      <c r="H96" s="91"/>
      <c r="I96" s="91"/>
    </row>
    <row r="97" spans="2:9" ht="25.05" customHeight="1">
      <c r="B97" s="91" t="s">
        <v>70</v>
      </c>
      <c r="C97" s="91"/>
      <c r="D97" s="91"/>
      <c r="E97" s="91"/>
      <c r="F97" s="91"/>
      <c r="G97" s="91"/>
      <c r="H97" s="91"/>
      <c r="I97" s="91"/>
    </row>
    <row r="98" spans="2:9" ht="5.05" customHeight="1">
      <c r="B98" s="6"/>
    </row>
    <row r="99" spans="2:9" ht="15.05" customHeight="1">
      <c r="B99" s="4" t="s">
        <v>85</v>
      </c>
    </row>
    <row r="100" spans="2:9" ht="15.05" customHeight="1">
      <c r="B100" s="90" t="s">
        <v>25</v>
      </c>
      <c r="C100" s="90"/>
      <c r="D100" s="90"/>
      <c r="E100" s="90"/>
      <c r="F100" s="90"/>
      <c r="G100" s="90"/>
      <c r="H100" s="90"/>
      <c r="I100" s="90"/>
    </row>
    <row r="101" spans="2:9" ht="25.05" customHeight="1">
      <c r="B101" s="90" t="s">
        <v>26</v>
      </c>
      <c r="C101" s="90"/>
      <c r="D101" s="90"/>
      <c r="E101" s="90"/>
      <c r="F101" s="90"/>
      <c r="G101" s="90"/>
      <c r="H101" s="90"/>
      <c r="I101" s="90"/>
    </row>
    <row r="102" spans="2:9" ht="25.05" customHeight="1">
      <c r="B102" s="90" t="s">
        <v>27</v>
      </c>
      <c r="C102" s="90"/>
      <c r="D102" s="90"/>
      <c r="E102" s="90"/>
      <c r="F102" s="90"/>
      <c r="G102" s="90"/>
      <c r="H102" s="90"/>
      <c r="I102" s="90"/>
    </row>
    <row r="103" spans="2:9" ht="5.05" customHeight="1">
      <c r="B103" s="7"/>
    </row>
    <row r="104" spans="2:9" ht="15.05" customHeight="1">
      <c r="B104" s="27" t="s">
        <v>86</v>
      </c>
      <c r="C104" s="28"/>
      <c r="D104" s="28"/>
      <c r="E104" s="28"/>
      <c r="F104" s="28"/>
      <c r="G104" s="28"/>
      <c r="H104" s="28"/>
      <c r="I104" s="28"/>
    </row>
    <row r="105" spans="2:9" ht="38.5" customHeight="1">
      <c r="B105" s="92" t="s">
        <v>28</v>
      </c>
      <c r="C105" s="92"/>
      <c r="D105" s="92"/>
      <c r="E105" s="92"/>
      <c r="F105" s="92"/>
      <c r="G105" s="92"/>
      <c r="H105" s="92"/>
      <c r="I105" s="92"/>
    </row>
    <row r="106" spans="2:9" ht="4.7" customHeight="1">
      <c r="B106" s="27"/>
      <c r="C106" s="28"/>
      <c r="D106" s="28"/>
      <c r="E106" s="28"/>
      <c r="F106" s="28"/>
      <c r="G106" s="28"/>
      <c r="H106" s="28"/>
      <c r="I106" s="28"/>
    </row>
    <row r="107" spans="2:9" ht="15.05" customHeight="1">
      <c r="B107" s="27" t="s">
        <v>87</v>
      </c>
      <c r="C107" s="28"/>
      <c r="D107" s="28"/>
      <c r="E107" s="28"/>
      <c r="F107" s="28"/>
      <c r="G107" s="28"/>
      <c r="H107" s="28"/>
      <c r="I107" s="28"/>
    </row>
    <row r="108" spans="2:9" ht="15.05" customHeight="1">
      <c r="B108" s="89" t="s">
        <v>29</v>
      </c>
      <c r="C108" s="89"/>
      <c r="D108" s="89"/>
      <c r="E108" s="89"/>
      <c r="F108" s="89"/>
      <c r="G108" s="89"/>
      <c r="H108" s="89"/>
      <c r="I108" s="89"/>
    </row>
    <row r="109" spans="2:9" ht="25.05" customHeight="1">
      <c r="B109" s="89" t="s">
        <v>30</v>
      </c>
      <c r="C109" s="89"/>
      <c r="D109" s="89"/>
      <c r="E109" s="89"/>
      <c r="F109" s="89"/>
      <c r="G109" s="89"/>
      <c r="H109" s="89"/>
      <c r="I109" s="89"/>
    </row>
    <row r="110" spans="2:9" ht="3.6" customHeight="1">
      <c r="B110" s="26"/>
      <c r="C110" s="28"/>
      <c r="D110" s="28"/>
      <c r="E110" s="28"/>
      <c r="F110" s="28"/>
      <c r="G110" s="28"/>
      <c r="H110" s="28"/>
      <c r="I110" s="28"/>
    </row>
    <row r="111" spans="2:9" ht="15.05" customHeight="1">
      <c r="B111" s="27" t="s">
        <v>88</v>
      </c>
      <c r="C111" s="28"/>
      <c r="D111" s="28"/>
      <c r="E111" s="28"/>
      <c r="F111" s="28"/>
      <c r="G111" s="28"/>
      <c r="H111" s="28"/>
      <c r="I111" s="28"/>
    </row>
    <row r="112" spans="2:9" ht="25.05" customHeight="1">
      <c r="B112" s="89" t="s">
        <v>31</v>
      </c>
      <c r="C112" s="89"/>
      <c r="D112" s="89"/>
      <c r="E112" s="89"/>
      <c r="F112" s="89"/>
      <c r="G112" s="89"/>
      <c r="H112" s="89"/>
      <c r="I112" s="89"/>
    </row>
    <row r="113" spans="2:9" ht="2.35" customHeight="1">
      <c r="B113" s="26"/>
      <c r="C113" s="28"/>
      <c r="D113" s="28"/>
      <c r="E113" s="28"/>
      <c r="F113" s="28"/>
      <c r="G113" s="28"/>
      <c r="H113" s="28"/>
      <c r="I113" s="28"/>
    </row>
    <row r="114" spans="2:9" ht="15.05" customHeight="1">
      <c r="B114" s="27" t="s">
        <v>89</v>
      </c>
      <c r="C114" s="28"/>
      <c r="D114" s="28"/>
      <c r="E114" s="28"/>
      <c r="F114" s="28"/>
      <c r="G114" s="28"/>
      <c r="H114" s="28"/>
      <c r="I114" s="28"/>
    </row>
    <row r="115" spans="2:9" ht="15.05" customHeight="1">
      <c r="B115" s="89" t="s">
        <v>62</v>
      </c>
      <c r="C115" s="89"/>
      <c r="D115" s="89"/>
      <c r="E115" s="89"/>
      <c r="F115" s="89"/>
      <c r="G115" s="89"/>
      <c r="H115" s="89"/>
      <c r="I115" s="89"/>
    </row>
    <row r="116" spans="2:9">
      <c r="B116" s="28"/>
      <c r="C116" s="28"/>
      <c r="D116" s="28"/>
      <c r="E116" s="28"/>
      <c r="F116" s="28"/>
      <c r="G116" s="28"/>
      <c r="H116" s="28"/>
      <c r="I116" s="28"/>
    </row>
  </sheetData>
  <mergeCells count="99">
    <mergeCell ref="G11:H11"/>
    <mergeCell ref="B6:B7"/>
    <mergeCell ref="C6:D7"/>
    <mergeCell ref="E6:F7"/>
    <mergeCell ref="C8:I8"/>
    <mergeCell ref="F9:H9"/>
    <mergeCell ref="G10:H10"/>
    <mergeCell ref="B10:D11"/>
    <mergeCell ref="I10:I11"/>
    <mergeCell ref="B1:I1"/>
    <mergeCell ref="B2:I2"/>
    <mergeCell ref="B3:I3"/>
    <mergeCell ref="B4:I4"/>
    <mergeCell ref="G5:H5"/>
    <mergeCell ref="I6:I7"/>
    <mergeCell ref="D53:I53"/>
    <mergeCell ref="E47:I47"/>
    <mergeCell ref="E48:I48"/>
    <mergeCell ref="G7:H7"/>
    <mergeCell ref="G6:H6"/>
    <mergeCell ref="C19:F19"/>
    <mergeCell ref="C20:F20"/>
    <mergeCell ref="C15:F15"/>
    <mergeCell ref="C16:F16"/>
    <mergeCell ref="C17:F17"/>
    <mergeCell ref="C18:F18"/>
    <mergeCell ref="D51:I51"/>
    <mergeCell ref="C21:F23"/>
    <mergeCell ref="B31:I32"/>
    <mergeCell ref="C13:F13"/>
    <mergeCell ref="B36:I36"/>
    <mergeCell ref="B22:B23"/>
    <mergeCell ref="B12:D12"/>
    <mergeCell ref="G12:H12"/>
    <mergeCell ref="B24:B28"/>
    <mergeCell ref="C24:I28"/>
    <mergeCell ref="G13:H13"/>
    <mergeCell ref="G14:H14"/>
    <mergeCell ref="G15:H15"/>
    <mergeCell ref="G16:H16"/>
    <mergeCell ref="B84:I84"/>
    <mergeCell ref="B72:I72"/>
    <mergeCell ref="B73:I73"/>
    <mergeCell ref="B74:I74"/>
    <mergeCell ref="B75:I75"/>
    <mergeCell ref="B76:I76"/>
    <mergeCell ref="B57:I57"/>
    <mergeCell ref="B55:I55"/>
    <mergeCell ref="B77:I77"/>
    <mergeCell ref="B78:I78"/>
    <mergeCell ref="B81:I81"/>
    <mergeCell ref="B66:I66"/>
    <mergeCell ref="B63:I63"/>
    <mergeCell ref="B64:I64"/>
    <mergeCell ref="B65:I65"/>
    <mergeCell ref="B71:I71"/>
    <mergeCell ref="B60:I60"/>
    <mergeCell ref="B68:I68"/>
    <mergeCell ref="B115:I115"/>
    <mergeCell ref="B85:I85"/>
    <mergeCell ref="B88:I88"/>
    <mergeCell ref="B91:I91"/>
    <mergeCell ref="B101:I101"/>
    <mergeCell ref="B102:I102"/>
    <mergeCell ref="B94:I94"/>
    <mergeCell ref="B100:I100"/>
    <mergeCell ref="B112:I112"/>
    <mergeCell ref="B105:I105"/>
    <mergeCell ref="B108:I108"/>
    <mergeCell ref="B109:I109"/>
    <mergeCell ref="B95:I95"/>
    <mergeCell ref="B96:I96"/>
    <mergeCell ref="B97:I97"/>
    <mergeCell ref="F38:I38"/>
    <mergeCell ref="C39:D39"/>
    <mergeCell ref="F39:I39"/>
    <mergeCell ref="C38:D38"/>
    <mergeCell ref="E38:E39"/>
    <mergeCell ref="E49:I49"/>
    <mergeCell ref="D48:D50"/>
    <mergeCell ref="B47:B50"/>
    <mergeCell ref="E50:I50"/>
    <mergeCell ref="C47:C50"/>
    <mergeCell ref="K10:N15"/>
    <mergeCell ref="K51:O51"/>
    <mergeCell ref="D52:I52"/>
    <mergeCell ref="E45:F45"/>
    <mergeCell ref="G45:I45"/>
    <mergeCell ref="E46:F46"/>
    <mergeCell ref="G46:I46"/>
    <mergeCell ref="K39:L39"/>
    <mergeCell ref="B41:I41"/>
    <mergeCell ref="E42:I42"/>
    <mergeCell ref="B43:B44"/>
    <mergeCell ref="C43:C44"/>
    <mergeCell ref="E43:I43"/>
    <mergeCell ref="E44:F44"/>
    <mergeCell ref="G44:I44"/>
    <mergeCell ref="B38:B39"/>
  </mergeCells>
  <phoneticPr fontId="5"/>
  <dataValidations count="7">
    <dataValidation showInputMessage="1" showErrorMessage="1" errorTitle="箱数" error="何箱かの箱数（1,000 kits)を入れてください" sqref="E14" xr:uid="{D5D360CB-DAD3-4941-83BD-7C875D64C216}"/>
    <dataValidation showInputMessage="1" showErrorMessage="1" errorTitle="箱数" error="何箱かの箱数（1,000 kits)を入れてください" promptTitle="何キットですか？" prompt="何キットですか？" sqref="E12" xr:uid="{E2033DE2-6253-469B-8919-72F3A3794803}"/>
    <dataValidation allowBlank="1" showInputMessage="1" showErrorMessage="1" promptTitle="納入希望日" prompt="納入希望日をご記入ください" sqref="C20:F20" xr:uid="{1E547EAC-6514-469C-BEE2-F6256D1896A4}"/>
    <dataValidation allowBlank="1" showInputMessage="1" showErrorMessage="1" promptTitle="担当者" prompt="ご担当者様のお名前をご記入ください。発注者様と同じ場合もご記入お願いします。" sqref="C19:F19" xr:uid="{762D6B62-1262-4EEF-A9FF-2F100CD7971A}"/>
    <dataValidation allowBlank="1" showInputMessage="1" showErrorMessage="1" promptTitle="E-mail" prompt="請求書の宛先用メールアドレスです。" sqref="C18:F18" xr:uid="{EFBB352F-5859-462B-BBD2-F66A8E52A9CC}"/>
    <dataValidation allowBlank="1" showInputMessage="1" showErrorMessage="1" promptTitle="納入場所" prompt="納入場所が異なる場合には、納入先の住所、担当者、電話番号をご記入ください。尚、納入先が複数ある場合には、担当者（service@welsign.co.jp)までご連絡ください。" sqref="C21:F23" xr:uid="{8FA237EF-4409-49FB-9FC4-5B3BA23E2F7F}"/>
    <dataValidation type="list" allowBlank="1" showDropDown="1" showInputMessage="1" showErrorMessage="1" sqref="E10" xr:uid="{1B955406-30D1-4554-80AE-0F8AA1F56385}">
      <formula1>" ,50,100,150,200,250,300,350,400,450,500,1000,1500,2000,2500,3000,3500,4000,4500,5000"</formula1>
    </dataValidation>
  </dataValidations>
  <pageMargins left="0.23622047244094491" right="0.23622047244094491" top="0.74803149606299213" bottom="0.74803149606299213" header="0.31496062992125984" footer="0.31496062992125984"/>
  <pageSetup paperSize="9" orientation="portrait" cellComments="atEnd" r:id="rId1"/>
  <drawing r:id="rId2"/>
  <legacyDrawing r:id="rId3"/>
  <mc:AlternateContent xmlns:mc="http://schemas.openxmlformats.org/markup-compatibility/2006">
    <mc:Choice Requires="x14">
      <controls>
        <mc:AlternateContent xmlns:mc="http://schemas.openxmlformats.org/markup-compatibility/2006">
          <mc:Choice Requires="x14">
            <control shapeId="1040" r:id="rId4" name="Check Box 16">
              <controlPr defaultSize="0" autoFill="0" autoLine="0" autoPict="0">
                <anchor moveWithCells="1">
                  <from>
                    <xdr:col>1</xdr:col>
                    <xdr:colOff>23854</xdr:colOff>
                    <xdr:row>32</xdr:row>
                    <xdr:rowOff>302150</xdr:rowOff>
                  </from>
                  <to>
                    <xdr:col>2</xdr:col>
                    <xdr:colOff>15903</xdr:colOff>
                    <xdr:row>34</xdr:row>
                    <xdr:rowOff>31805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Sheet1</vt:lpstr>
      <vt:lpstr>Sheet1!_Hlk70708585</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芝崎太</dc:creator>
  <cp:lastModifiedBy>芝崎太</cp:lastModifiedBy>
  <cp:lastPrinted>2022-01-31T02:24:47Z</cp:lastPrinted>
  <dcterms:created xsi:type="dcterms:W3CDTF">2021-05-01T05:25:15Z</dcterms:created>
  <dcterms:modified xsi:type="dcterms:W3CDTF">2022-12-19T07:02:49Z</dcterms:modified>
</cp:coreProperties>
</file>